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etorgft8849656.sharepoint.com/sites/AnuvisionTeam/Shared Documents/01 Manufacturer Info and Pricing/NEC-Sharp/MSRP Pricing/"/>
    </mc:Choice>
  </mc:AlternateContent>
  <xr:revisionPtr revIDLastSave="0" documentId="8_{D521ED29-29BA-4FCC-BABB-6141639394B1}" xr6:coauthVersionLast="47" xr6:coauthVersionMax="47" xr10:uidLastSave="{00000000-0000-0000-0000-000000000000}"/>
  <bookViews>
    <workbookView xWindow="-24060" yWindow="3285" windowWidth="21600" windowHeight="11295" xr2:uid="{7A251D4D-9A87-45B0-83F4-5097FFA7179B}"/>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5" i="1" l="1"/>
  <c r="C605" i="1"/>
  <c r="D604" i="1"/>
  <c r="C604" i="1"/>
  <c r="D602" i="1"/>
  <c r="C602" i="1"/>
  <c r="D601" i="1"/>
  <c r="C601" i="1"/>
  <c r="D600" i="1"/>
  <c r="C600" i="1"/>
  <c r="D599" i="1"/>
  <c r="C599" i="1"/>
  <c r="D598" i="1"/>
  <c r="C598" i="1"/>
  <c r="D597" i="1"/>
  <c r="C597" i="1"/>
  <c r="D596" i="1"/>
  <c r="C596" i="1"/>
  <c r="D594" i="1"/>
  <c r="C594" i="1"/>
  <c r="D593" i="1"/>
  <c r="C593" i="1"/>
  <c r="D592" i="1"/>
  <c r="C592" i="1"/>
  <c r="D591" i="1"/>
  <c r="C591" i="1"/>
  <c r="D590" i="1"/>
  <c r="C590" i="1"/>
  <c r="D589" i="1"/>
  <c r="C589" i="1"/>
  <c r="D587" i="1"/>
  <c r="C587" i="1"/>
  <c r="D585" i="1"/>
  <c r="C585" i="1"/>
  <c r="D584" i="1"/>
  <c r="C584" i="1"/>
  <c r="D583" i="1"/>
  <c r="C583" i="1"/>
  <c r="D582" i="1"/>
  <c r="C582" i="1"/>
  <c r="D581" i="1"/>
  <c r="C581" i="1"/>
  <c r="D580" i="1"/>
  <c r="C580" i="1"/>
  <c r="D579" i="1"/>
  <c r="C579" i="1"/>
  <c r="D577" i="1"/>
  <c r="C577" i="1"/>
  <c r="D575" i="1"/>
  <c r="C575" i="1"/>
  <c r="D574" i="1"/>
  <c r="C574" i="1"/>
  <c r="D573" i="1"/>
  <c r="C573" i="1"/>
  <c r="D572" i="1"/>
  <c r="C572" i="1"/>
  <c r="D571" i="1"/>
  <c r="C571" i="1"/>
  <c r="D569" i="1"/>
  <c r="C569" i="1"/>
  <c r="D568" i="1"/>
  <c r="C568" i="1"/>
  <c r="D567" i="1"/>
  <c r="C567" i="1"/>
  <c r="D566" i="1"/>
  <c r="C566" i="1"/>
  <c r="D565" i="1"/>
  <c r="C565" i="1"/>
  <c r="D563" i="1"/>
  <c r="C563" i="1"/>
  <c r="D562" i="1"/>
  <c r="C562" i="1"/>
  <c r="D561" i="1"/>
  <c r="C561" i="1"/>
  <c r="D560" i="1"/>
  <c r="C560" i="1"/>
  <c r="D559" i="1"/>
  <c r="C559" i="1"/>
  <c r="D557" i="1"/>
  <c r="C557" i="1"/>
  <c r="D556" i="1"/>
  <c r="C556" i="1"/>
  <c r="D555" i="1"/>
  <c r="C555" i="1"/>
  <c r="D554" i="1"/>
  <c r="C554" i="1"/>
  <c r="D553" i="1"/>
  <c r="C553" i="1"/>
  <c r="D552" i="1"/>
  <c r="C552" i="1"/>
  <c r="D551" i="1"/>
  <c r="C551" i="1"/>
  <c r="D550" i="1"/>
  <c r="C550" i="1"/>
  <c r="D548" i="1"/>
  <c r="C548" i="1"/>
  <c r="D547" i="1"/>
  <c r="C547" i="1"/>
  <c r="D546" i="1"/>
  <c r="C546" i="1"/>
  <c r="D545" i="1"/>
  <c r="C545" i="1"/>
  <c r="D544" i="1"/>
  <c r="C544" i="1"/>
  <c r="D543" i="1"/>
  <c r="C543" i="1"/>
  <c r="D542" i="1"/>
  <c r="C542" i="1"/>
  <c r="D540" i="1"/>
  <c r="C540" i="1"/>
  <c r="D539" i="1"/>
  <c r="C539" i="1"/>
  <c r="D538" i="1"/>
  <c r="C538" i="1"/>
  <c r="D537" i="1"/>
  <c r="C537" i="1"/>
  <c r="D536" i="1"/>
  <c r="C536" i="1"/>
  <c r="D535" i="1"/>
  <c r="C535" i="1"/>
  <c r="D534" i="1"/>
  <c r="C534" i="1"/>
  <c r="D533" i="1"/>
  <c r="C533" i="1"/>
  <c r="D531" i="1"/>
  <c r="C531" i="1"/>
  <c r="D530" i="1"/>
  <c r="C530" i="1"/>
  <c r="D529" i="1"/>
  <c r="C529" i="1"/>
  <c r="D528" i="1"/>
  <c r="C528" i="1"/>
  <c r="D527" i="1"/>
  <c r="C527" i="1"/>
  <c r="D526" i="1"/>
  <c r="C526" i="1"/>
  <c r="D525" i="1"/>
  <c r="C525" i="1"/>
  <c r="D524" i="1"/>
  <c r="D523" i="1"/>
  <c r="C523" i="1"/>
  <c r="D522" i="1"/>
  <c r="C522" i="1"/>
  <c r="D521" i="1"/>
  <c r="C521" i="1"/>
  <c r="D520" i="1"/>
  <c r="C520" i="1"/>
  <c r="D519" i="1"/>
  <c r="D518" i="1"/>
  <c r="C518" i="1"/>
  <c r="D517" i="1"/>
  <c r="C517" i="1"/>
  <c r="D516" i="1"/>
  <c r="C516" i="1"/>
  <c r="D515" i="1"/>
  <c r="C515" i="1"/>
  <c r="D514" i="1"/>
  <c r="D513" i="1"/>
  <c r="C513" i="1"/>
  <c r="D512" i="1"/>
  <c r="C512" i="1"/>
  <c r="D511" i="1"/>
  <c r="C511" i="1"/>
  <c r="D510" i="1"/>
  <c r="C510" i="1"/>
  <c r="D509" i="1"/>
  <c r="C509" i="1"/>
  <c r="D508" i="1"/>
  <c r="C508" i="1"/>
  <c r="D507" i="1"/>
  <c r="C507" i="1"/>
  <c r="D506" i="1"/>
  <c r="C506" i="1"/>
  <c r="D505" i="1"/>
  <c r="C505" i="1"/>
  <c r="D504" i="1"/>
  <c r="C504" i="1"/>
  <c r="D503" i="1"/>
  <c r="C503" i="1"/>
  <c r="D502" i="1"/>
  <c r="C502" i="1"/>
  <c r="D501" i="1"/>
  <c r="C501" i="1"/>
  <c r="D500" i="1"/>
  <c r="C500" i="1"/>
  <c r="D499" i="1"/>
  <c r="C499" i="1"/>
  <c r="D498" i="1"/>
  <c r="C498" i="1"/>
  <c r="D497" i="1"/>
  <c r="D496" i="1"/>
  <c r="C496" i="1"/>
  <c r="D495" i="1"/>
  <c r="C495" i="1"/>
  <c r="D494" i="1"/>
  <c r="C494" i="1"/>
  <c r="D493" i="1"/>
  <c r="C493" i="1"/>
  <c r="D492" i="1"/>
  <c r="C492" i="1"/>
  <c r="D491" i="1"/>
  <c r="C491" i="1"/>
  <c r="D490" i="1"/>
  <c r="C490" i="1"/>
  <c r="D489" i="1"/>
  <c r="C489" i="1"/>
  <c r="D488" i="1"/>
  <c r="C488" i="1"/>
  <c r="D487" i="1"/>
  <c r="C487" i="1"/>
  <c r="D486" i="1"/>
  <c r="D485" i="1"/>
  <c r="C485" i="1"/>
  <c r="D484" i="1"/>
  <c r="C484" i="1"/>
  <c r="D483" i="1"/>
  <c r="D482" i="1"/>
  <c r="C482" i="1"/>
  <c r="D481" i="1"/>
  <c r="C481" i="1"/>
  <c r="D480" i="1"/>
  <c r="C480" i="1"/>
  <c r="D479" i="1"/>
  <c r="C479" i="1"/>
  <c r="D478" i="1"/>
  <c r="C478" i="1"/>
  <c r="D477" i="1"/>
  <c r="C477" i="1"/>
  <c r="D476" i="1"/>
  <c r="C476" i="1"/>
  <c r="D474" i="1"/>
  <c r="C474" i="1"/>
  <c r="D473" i="1"/>
  <c r="C473" i="1"/>
  <c r="D472" i="1"/>
  <c r="C472" i="1"/>
  <c r="D471" i="1"/>
  <c r="C471" i="1"/>
  <c r="D470" i="1"/>
  <c r="D469" i="1"/>
  <c r="C469" i="1"/>
  <c r="D468" i="1"/>
  <c r="C468" i="1"/>
  <c r="D467" i="1"/>
  <c r="C467" i="1"/>
  <c r="D466" i="1"/>
  <c r="C466" i="1"/>
  <c r="D465" i="1"/>
  <c r="C465" i="1"/>
  <c r="D463" i="1"/>
  <c r="C463" i="1"/>
  <c r="D462" i="1"/>
  <c r="C462" i="1"/>
  <c r="D461" i="1"/>
  <c r="C461" i="1"/>
  <c r="D460" i="1"/>
  <c r="C460" i="1"/>
  <c r="D459" i="1"/>
  <c r="C459" i="1"/>
  <c r="D458" i="1"/>
  <c r="C458" i="1"/>
  <c r="D457" i="1"/>
  <c r="C457" i="1"/>
  <c r="D455" i="1"/>
  <c r="C455" i="1"/>
  <c r="D453" i="1"/>
  <c r="C453" i="1"/>
  <c r="D452" i="1"/>
  <c r="C452" i="1"/>
  <c r="D450" i="1"/>
  <c r="C450" i="1"/>
  <c r="D448" i="1"/>
  <c r="C448" i="1"/>
  <c r="D447" i="1"/>
  <c r="C447" i="1"/>
  <c r="D446" i="1"/>
  <c r="C446" i="1"/>
  <c r="D445" i="1"/>
  <c r="C445" i="1"/>
  <c r="D444" i="1"/>
  <c r="C444" i="1"/>
  <c r="D443" i="1"/>
  <c r="C443" i="1"/>
  <c r="D442" i="1"/>
  <c r="C442" i="1"/>
  <c r="D441" i="1"/>
  <c r="D440" i="1"/>
  <c r="C440" i="1"/>
  <c r="D439" i="1"/>
  <c r="C439" i="1"/>
  <c r="D438" i="1"/>
  <c r="C438" i="1"/>
  <c r="D437" i="1"/>
  <c r="C437" i="1"/>
  <c r="D436" i="1"/>
  <c r="C436" i="1"/>
  <c r="D435" i="1"/>
  <c r="C435" i="1"/>
  <c r="D434" i="1"/>
  <c r="C434" i="1"/>
  <c r="D433" i="1"/>
  <c r="D432" i="1"/>
  <c r="C432" i="1"/>
  <c r="D431" i="1"/>
  <c r="C431" i="1"/>
  <c r="D430" i="1"/>
  <c r="C430" i="1"/>
  <c r="D429" i="1"/>
  <c r="C429" i="1"/>
  <c r="D428" i="1"/>
  <c r="C428" i="1"/>
  <c r="D427" i="1"/>
  <c r="C427" i="1"/>
  <c r="D426" i="1"/>
  <c r="C426" i="1"/>
  <c r="D425" i="1"/>
  <c r="C425" i="1"/>
  <c r="D424" i="1"/>
  <c r="D423" i="1"/>
  <c r="C423" i="1"/>
  <c r="D422" i="1"/>
  <c r="D421" i="1"/>
  <c r="C421" i="1"/>
  <c r="D420" i="1"/>
  <c r="C420" i="1"/>
  <c r="D419" i="1"/>
  <c r="C419" i="1"/>
  <c r="D418" i="1"/>
  <c r="C418" i="1"/>
  <c r="D416" i="1"/>
  <c r="C416" i="1"/>
  <c r="D415" i="1"/>
  <c r="D414" i="1"/>
  <c r="C414" i="1"/>
  <c r="D413" i="1"/>
  <c r="C413" i="1"/>
  <c r="D412" i="1"/>
  <c r="C412" i="1"/>
  <c r="D411" i="1"/>
  <c r="D410" i="1"/>
  <c r="C410" i="1"/>
  <c r="D409" i="1"/>
  <c r="C409" i="1"/>
  <c r="D408" i="1"/>
  <c r="D407" i="1"/>
  <c r="C407" i="1"/>
  <c r="D406" i="1"/>
  <c r="C406" i="1"/>
  <c r="D405" i="1"/>
  <c r="C405" i="1"/>
  <c r="D404" i="1"/>
  <c r="C404" i="1"/>
  <c r="D403" i="1"/>
  <c r="C403" i="1"/>
  <c r="D402" i="1"/>
  <c r="C402" i="1"/>
  <c r="D401" i="1"/>
  <c r="C401" i="1"/>
  <c r="D400" i="1"/>
  <c r="C400" i="1"/>
  <c r="D399" i="1"/>
  <c r="C399" i="1"/>
  <c r="D398" i="1"/>
  <c r="C398" i="1"/>
  <c r="D397" i="1"/>
  <c r="C397" i="1"/>
  <c r="D396" i="1"/>
  <c r="C396" i="1"/>
  <c r="D395" i="1"/>
  <c r="C395" i="1"/>
  <c r="D394" i="1"/>
  <c r="C394" i="1"/>
  <c r="D393" i="1"/>
  <c r="C393" i="1"/>
  <c r="D392" i="1"/>
  <c r="D391" i="1"/>
  <c r="C391" i="1"/>
  <c r="D390" i="1"/>
  <c r="C390" i="1"/>
  <c r="D389" i="1"/>
  <c r="C389" i="1"/>
  <c r="D388" i="1"/>
  <c r="C388" i="1"/>
  <c r="D387" i="1"/>
  <c r="C387" i="1"/>
  <c r="D386" i="1"/>
  <c r="C386" i="1"/>
  <c r="D385" i="1"/>
  <c r="C385" i="1"/>
  <c r="D384" i="1"/>
  <c r="C384" i="1"/>
  <c r="D383" i="1"/>
  <c r="C383" i="1"/>
  <c r="D382" i="1"/>
  <c r="D381" i="1"/>
  <c r="C381" i="1"/>
  <c r="D380" i="1"/>
  <c r="C380" i="1"/>
  <c r="D379" i="1"/>
  <c r="C379" i="1"/>
  <c r="D378" i="1"/>
  <c r="C378" i="1"/>
  <c r="D377" i="1"/>
  <c r="C377" i="1"/>
  <c r="D376" i="1"/>
  <c r="C376" i="1"/>
  <c r="D375" i="1"/>
  <c r="C375" i="1"/>
  <c r="D374" i="1"/>
  <c r="D373" i="1"/>
  <c r="C373" i="1"/>
  <c r="D372" i="1"/>
  <c r="C372" i="1"/>
  <c r="D371" i="1"/>
  <c r="C371" i="1"/>
  <c r="D370" i="1"/>
  <c r="C370" i="1"/>
  <c r="D369" i="1"/>
  <c r="C369" i="1"/>
  <c r="D368" i="1"/>
  <c r="C368" i="1"/>
  <c r="D367" i="1"/>
  <c r="C367" i="1"/>
  <c r="D366" i="1"/>
  <c r="C366" i="1"/>
  <c r="D365" i="1"/>
  <c r="C365" i="1"/>
  <c r="D364" i="1"/>
  <c r="C364" i="1"/>
  <c r="D363" i="1"/>
  <c r="C363" i="1"/>
  <c r="D362" i="1"/>
  <c r="C362" i="1"/>
  <c r="D361" i="1"/>
  <c r="C361" i="1"/>
  <c r="D360" i="1"/>
  <c r="C360" i="1"/>
  <c r="D359" i="1"/>
  <c r="C359" i="1"/>
  <c r="D358" i="1"/>
  <c r="C358" i="1"/>
  <c r="D357" i="1"/>
  <c r="C357" i="1"/>
  <c r="D356" i="1"/>
  <c r="C356" i="1"/>
  <c r="D355" i="1"/>
  <c r="C355" i="1"/>
  <c r="D354" i="1"/>
  <c r="C354" i="1"/>
  <c r="D353" i="1"/>
  <c r="C353" i="1"/>
  <c r="D352" i="1"/>
  <c r="C352" i="1"/>
  <c r="D351" i="1"/>
  <c r="C351" i="1"/>
  <c r="D350" i="1"/>
  <c r="C350" i="1"/>
  <c r="D349" i="1"/>
  <c r="C349" i="1"/>
  <c r="D348" i="1"/>
  <c r="C348" i="1"/>
  <c r="D347" i="1"/>
  <c r="C347" i="1"/>
  <c r="D346" i="1"/>
  <c r="C346" i="1"/>
  <c r="D345" i="1"/>
  <c r="C345" i="1"/>
  <c r="D344" i="1"/>
  <c r="C344" i="1"/>
  <c r="D343" i="1"/>
  <c r="C343" i="1"/>
  <c r="D342" i="1"/>
  <c r="C342" i="1"/>
  <c r="D341" i="1"/>
  <c r="D340" i="1"/>
  <c r="C340" i="1"/>
  <c r="D339" i="1"/>
  <c r="C339" i="1"/>
  <c r="D338" i="1"/>
  <c r="C338" i="1"/>
  <c r="D337" i="1"/>
  <c r="D336" i="1"/>
  <c r="C336" i="1"/>
  <c r="D335" i="1"/>
  <c r="C335" i="1"/>
  <c r="D334" i="1"/>
  <c r="C334" i="1"/>
  <c r="D332" i="1"/>
  <c r="C332" i="1"/>
  <c r="D331" i="1"/>
  <c r="C331" i="1"/>
  <c r="D330" i="1"/>
  <c r="C330" i="1"/>
  <c r="D329" i="1"/>
  <c r="C329" i="1"/>
  <c r="D328" i="1"/>
  <c r="C328" i="1"/>
  <c r="D327" i="1"/>
  <c r="C327" i="1"/>
  <c r="D326" i="1"/>
  <c r="C326" i="1"/>
  <c r="D325" i="1"/>
  <c r="C325" i="1"/>
  <c r="D324" i="1"/>
  <c r="C324" i="1"/>
  <c r="D323" i="1"/>
  <c r="C323" i="1"/>
  <c r="D322" i="1"/>
  <c r="C322" i="1"/>
  <c r="D321" i="1"/>
  <c r="C321" i="1"/>
  <c r="D320" i="1"/>
  <c r="C320" i="1"/>
  <c r="D319" i="1"/>
  <c r="C319" i="1"/>
  <c r="D318" i="1"/>
  <c r="C318" i="1"/>
  <c r="D316" i="1"/>
  <c r="C316" i="1"/>
  <c r="D315" i="1"/>
  <c r="C315" i="1"/>
  <c r="D314" i="1"/>
  <c r="C314" i="1"/>
  <c r="D313" i="1"/>
  <c r="C313" i="1"/>
  <c r="D312" i="1"/>
  <c r="C312" i="1"/>
  <c r="D311" i="1"/>
  <c r="C311" i="1"/>
  <c r="D310" i="1"/>
  <c r="C310" i="1"/>
  <c r="D309" i="1"/>
  <c r="C309" i="1"/>
  <c r="D308" i="1"/>
  <c r="C308" i="1"/>
  <c r="D307" i="1"/>
  <c r="C307" i="1"/>
  <c r="D306" i="1"/>
  <c r="C306" i="1"/>
  <c r="D305" i="1"/>
  <c r="C305" i="1"/>
  <c r="D304" i="1"/>
  <c r="C304" i="1"/>
  <c r="D303" i="1"/>
  <c r="C303" i="1"/>
  <c r="D302" i="1"/>
  <c r="C302" i="1"/>
  <c r="D301" i="1"/>
  <c r="C301" i="1"/>
  <c r="D300" i="1"/>
  <c r="C300" i="1"/>
  <c r="D299" i="1"/>
  <c r="C299" i="1"/>
  <c r="D298" i="1"/>
  <c r="C298" i="1"/>
  <c r="D297" i="1"/>
  <c r="C297" i="1"/>
  <c r="D296" i="1"/>
  <c r="C296" i="1"/>
  <c r="D295" i="1"/>
  <c r="C295" i="1"/>
  <c r="D294" i="1"/>
  <c r="C294" i="1"/>
  <c r="D293" i="1"/>
  <c r="C293" i="1"/>
  <c r="D292" i="1"/>
  <c r="C292" i="1"/>
  <c r="D291" i="1"/>
  <c r="C291" i="1"/>
  <c r="D290" i="1"/>
  <c r="C290" i="1"/>
  <c r="D288" i="1"/>
  <c r="C288" i="1"/>
  <c r="D287" i="1"/>
  <c r="C287" i="1"/>
  <c r="D286" i="1"/>
  <c r="C286" i="1"/>
  <c r="D285" i="1"/>
  <c r="C285" i="1"/>
  <c r="D284" i="1"/>
  <c r="C284" i="1"/>
  <c r="D283" i="1"/>
  <c r="C283" i="1"/>
  <c r="D282" i="1"/>
  <c r="C282" i="1"/>
  <c r="B281" i="1"/>
  <c r="D281" i="1" s="1"/>
  <c r="B280" i="1"/>
  <c r="D279" i="1"/>
  <c r="C279" i="1"/>
  <c r="D278" i="1"/>
  <c r="C278" i="1"/>
  <c r="D277" i="1"/>
  <c r="C277" i="1"/>
  <c r="D276" i="1"/>
  <c r="C276" i="1"/>
  <c r="D275" i="1"/>
  <c r="C275" i="1"/>
  <c r="D274" i="1"/>
  <c r="C274" i="1"/>
  <c r="D273" i="1"/>
  <c r="C273" i="1"/>
  <c r="D272" i="1"/>
  <c r="C272" i="1"/>
  <c r="D271" i="1"/>
  <c r="C271" i="1"/>
  <c r="D270" i="1"/>
  <c r="C270" i="1"/>
  <c r="D269" i="1"/>
  <c r="C269" i="1"/>
  <c r="D268" i="1"/>
  <c r="C268" i="1"/>
  <c r="D267" i="1"/>
  <c r="C267" i="1"/>
  <c r="D266" i="1"/>
  <c r="C266" i="1"/>
  <c r="D265" i="1"/>
  <c r="C265" i="1"/>
  <c r="D264" i="1"/>
  <c r="D263" i="1"/>
  <c r="C263" i="1"/>
  <c r="D262" i="1"/>
  <c r="C262" i="1"/>
  <c r="D261" i="1"/>
  <c r="C261" i="1"/>
  <c r="D260" i="1"/>
  <c r="C260" i="1"/>
  <c r="D259" i="1"/>
  <c r="D258" i="1"/>
  <c r="C258" i="1"/>
  <c r="D257" i="1"/>
  <c r="C257" i="1"/>
  <c r="D256" i="1"/>
  <c r="C256" i="1"/>
  <c r="D255" i="1"/>
  <c r="D254" i="1"/>
  <c r="C254" i="1"/>
  <c r="D253" i="1"/>
  <c r="C253" i="1"/>
  <c r="D252" i="1"/>
  <c r="C252" i="1"/>
  <c r="D251" i="1"/>
  <c r="C251" i="1"/>
  <c r="D250" i="1"/>
  <c r="C250" i="1"/>
  <c r="D249" i="1"/>
  <c r="C249" i="1"/>
  <c r="D248" i="1"/>
  <c r="D247" i="1"/>
  <c r="C247" i="1"/>
  <c r="D246" i="1"/>
  <c r="C246" i="1"/>
  <c r="D245" i="1"/>
  <c r="C245" i="1"/>
  <c r="D244" i="1"/>
  <c r="C244" i="1"/>
  <c r="D243" i="1"/>
  <c r="C243" i="1"/>
  <c r="D242" i="1"/>
  <c r="C242" i="1"/>
  <c r="D241" i="1"/>
  <c r="C241" i="1"/>
  <c r="D240" i="1"/>
  <c r="C240" i="1"/>
  <c r="D239" i="1"/>
  <c r="C239" i="1"/>
  <c r="D237" i="1"/>
  <c r="C237" i="1"/>
  <c r="D235" i="1"/>
  <c r="D234" i="1"/>
  <c r="C234" i="1"/>
  <c r="D233" i="1"/>
  <c r="C233" i="1"/>
  <c r="D232" i="1"/>
  <c r="C232" i="1"/>
  <c r="D231" i="1"/>
  <c r="C231" i="1"/>
  <c r="D230" i="1"/>
  <c r="C230" i="1"/>
  <c r="D229" i="1"/>
  <c r="C229" i="1"/>
  <c r="D228" i="1"/>
  <c r="C228" i="1"/>
  <c r="D227" i="1"/>
  <c r="C227" i="1"/>
  <c r="D226" i="1"/>
  <c r="C226" i="1"/>
  <c r="D225" i="1"/>
  <c r="D224" i="1"/>
  <c r="C224" i="1"/>
  <c r="D223" i="1"/>
  <c r="D222" i="1"/>
  <c r="C222" i="1"/>
  <c r="D221" i="1"/>
  <c r="D220" i="1"/>
  <c r="C220" i="1"/>
  <c r="D219" i="1"/>
  <c r="D218" i="1"/>
  <c r="C218" i="1"/>
  <c r="D217" i="1"/>
  <c r="C217" i="1"/>
  <c r="D216" i="1"/>
  <c r="C216" i="1"/>
  <c r="D215" i="1"/>
  <c r="C215" i="1"/>
  <c r="D214" i="1"/>
  <c r="C214" i="1"/>
  <c r="D213" i="1"/>
  <c r="C213" i="1"/>
  <c r="D212" i="1"/>
  <c r="C212" i="1"/>
  <c r="D211" i="1"/>
  <c r="C211" i="1"/>
  <c r="D210" i="1"/>
  <c r="C210" i="1"/>
  <c r="D209" i="1"/>
  <c r="C209" i="1"/>
  <c r="D208" i="1"/>
  <c r="C208" i="1"/>
  <c r="D207" i="1"/>
  <c r="D206" i="1"/>
  <c r="C206" i="1"/>
  <c r="D205" i="1"/>
  <c r="C205" i="1"/>
  <c r="D204" i="1"/>
  <c r="C204" i="1"/>
  <c r="D203" i="1"/>
  <c r="C203" i="1"/>
  <c r="D202" i="1"/>
  <c r="C202" i="1"/>
  <c r="D201" i="1"/>
  <c r="C201" i="1"/>
  <c r="D200" i="1"/>
  <c r="C200" i="1"/>
  <c r="D199" i="1"/>
  <c r="D198" i="1"/>
  <c r="C198" i="1"/>
  <c r="D197" i="1"/>
  <c r="C197" i="1"/>
  <c r="D196" i="1"/>
  <c r="C196" i="1"/>
  <c r="D195" i="1"/>
  <c r="C195" i="1"/>
  <c r="D194" i="1"/>
  <c r="C194" i="1"/>
  <c r="D193" i="1"/>
  <c r="D192" i="1"/>
  <c r="C192" i="1"/>
  <c r="D191" i="1"/>
  <c r="C191" i="1"/>
  <c r="D190" i="1"/>
  <c r="C190" i="1"/>
  <c r="D189" i="1"/>
  <c r="C189" i="1"/>
  <c r="D188" i="1"/>
  <c r="C188" i="1"/>
  <c r="D187" i="1"/>
  <c r="C187" i="1"/>
  <c r="D186" i="1"/>
  <c r="C186" i="1"/>
  <c r="D185" i="1"/>
  <c r="C185" i="1"/>
  <c r="D184" i="1"/>
  <c r="C184" i="1"/>
  <c r="D183" i="1"/>
  <c r="C183" i="1"/>
  <c r="D182" i="1"/>
  <c r="C182" i="1"/>
  <c r="D181" i="1"/>
  <c r="C181" i="1"/>
  <c r="D180" i="1"/>
  <c r="C180" i="1"/>
  <c r="D179" i="1"/>
  <c r="C179" i="1"/>
  <c r="D178" i="1"/>
  <c r="C178" i="1"/>
  <c r="D177" i="1"/>
  <c r="C177" i="1"/>
  <c r="D176" i="1"/>
  <c r="C176" i="1"/>
  <c r="D175" i="1"/>
  <c r="C175" i="1"/>
  <c r="D174" i="1"/>
  <c r="C174" i="1"/>
  <c r="D173" i="1"/>
  <c r="C173" i="1"/>
  <c r="D172" i="1"/>
  <c r="C172" i="1"/>
  <c r="D171" i="1"/>
  <c r="C171" i="1"/>
  <c r="D170" i="1"/>
  <c r="C170" i="1"/>
  <c r="D169" i="1"/>
  <c r="C169" i="1"/>
  <c r="D167" i="1"/>
  <c r="C167" i="1"/>
  <c r="D166" i="1"/>
  <c r="C166" i="1"/>
  <c r="D164" i="1"/>
  <c r="C164" i="1"/>
  <c r="D163" i="1"/>
  <c r="C163" i="1"/>
  <c r="D162" i="1"/>
  <c r="C162" i="1"/>
  <c r="D161" i="1"/>
  <c r="C161" i="1"/>
  <c r="D160" i="1"/>
  <c r="C160" i="1"/>
  <c r="D159" i="1"/>
  <c r="C159" i="1"/>
  <c r="D158" i="1"/>
  <c r="C158" i="1"/>
  <c r="D157" i="1"/>
  <c r="C157" i="1"/>
  <c r="D156" i="1"/>
  <c r="C156" i="1"/>
  <c r="D155" i="1"/>
  <c r="C155" i="1"/>
  <c r="D154" i="1"/>
  <c r="C154" i="1"/>
  <c r="D152" i="1"/>
  <c r="C152" i="1"/>
  <c r="D151" i="1"/>
  <c r="C151" i="1"/>
  <c r="D150" i="1"/>
  <c r="C150" i="1"/>
  <c r="D149" i="1"/>
  <c r="C149" i="1"/>
  <c r="D148" i="1"/>
  <c r="C148" i="1"/>
  <c r="D147" i="1"/>
  <c r="C147" i="1"/>
  <c r="D146" i="1"/>
  <c r="C146" i="1"/>
  <c r="D145" i="1"/>
  <c r="C145" i="1"/>
  <c r="D144" i="1"/>
  <c r="C144" i="1"/>
  <c r="D143" i="1"/>
  <c r="C143" i="1"/>
  <c r="D142" i="1"/>
  <c r="C142" i="1"/>
  <c r="D141" i="1"/>
  <c r="C141" i="1"/>
  <c r="D140" i="1"/>
  <c r="C140" i="1"/>
  <c r="D139" i="1"/>
  <c r="C139" i="1"/>
  <c r="D138" i="1"/>
  <c r="C138" i="1"/>
  <c r="D137" i="1"/>
  <c r="C137" i="1"/>
  <c r="D136" i="1"/>
  <c r="C136" i="1"/>
  <c r="D135" i="1"/>
  <c r="C135" i="1"/>
  <c r="D134" i="1"/>
  <c r="C134" i="1"/>
  <c r="D133" i="1"/>
  <c r="C133" i="1"/>
  <c r="D132" i="1"/>
  <c r="C132" i="1"/>
  <c r="D131" i="1"/>
  <c r="C131" i="1"/>
  <c r="D130" i="1"/>
  <c r="C130" i="1"/>
  <c r="D129" i="1"/>
  <c r="C129" i="1"/>
  <c r="D128" i="1"/>
  <c r="C128" i="1"/>
  <c r="D127" i="1"/>
  <c r="C127" i="1"/>
  <c r="D126" i="1"/>
  <c r="C126" i="1"/>
  <c r="D125" i="1"/>
  <c r="C125" i="1"/>
  <c r="D124" i="1"/>
  <c r="C124" i="1"/>
  <c r="D123" i="1"/>
  <c r="C123" i="1"/>
  <c r="D122" i="1"/>
  <c r="C122" i="1"/>
  <c r="D121" i="1"/>
  <c r="C121" i="1"/>
  <c r="D120" i="1"/>
  <c r="C120" i="1"/>
  <c r="D119" i="1"/>
  <c r="C119" i="1"/>
  <c r="D117" i="1"/>
  <c r="C117" i="1"/>
  <c r="D116" i="1"/>
  <c r="C116" i="1"/>
  <c r="D115" i="1"/>
  <c r="C115" i="1"/>
  <c r="D114" i="1"/>
  <c r="C114" i="1"/>
  <c r="D113" i="1"/>
  <c r="C113" i="1"/>
  <c r="D112" i="1"/>
  <c r="C112" i="1"/>
  <c r="D111" i="1"/>
  <c r="C111" i="1"/>
  <c r="D110" i="1"/>
  <c r="C110" i="1"/>
  <c r="D109" i="1"/>
  <c r="C109" i="1"/>
  <c r="D108" i="1"/>
  <c r="C108" i="1"/>
  <c r="D107" i="1"/>
  <c r="C107" i="1"/>
  <c r="D106" i="1"/>
  <c r="C106" i="1"/>
  <c r="D105" i="1"/>
  <c r="C105" i="1"/>
  <c r="D103" i="1"/>
  <c r="C103" i="1"/>
  <c r="D102" i="1"/>
  <c r="C102" i="1"/>
  <c r="D101" i="1"/>
  <c r="C101" i="1"/>
  <c r="D100" i="1"/>
  <c r="C100" i="1"/>
  <c r="D99" i="1"/>
  <c r="C99" i="1"/>
  <c r="D98" i="1"/>
  <c r="C98" i="1"/>
  <c r="D97" i="1"/>
  <c r="C97" i="1"/>
  <c r="D96" i="1"/>
  <c r="C96" i="1"/>
  <c r="D95" i="1"/>
  <c r="C95" i="1"/>
  <c r="D94" i="1"/>
  <c r="C94" i="1"/>
  <c r="D93" i="1"/>
  <c r="C93" i="1"/>
  <c r="D92" i="1"/>
  <c r="C92" i="1"/>
  <c r="D91" i="1"/>
  <c r="C91" i="1"/>
  <c r="D90" i="1"/>
  <c r="C90" i="1"/>
  <c r="D89" i="1"/>
  <c r="C89" i="1"/>
  <c r="D88" i="1"/>
  <c r="C88" i="1"/>
  <c r="D87" i="1"/>
  <c r="C87" i="1"/>
  <c r="D86" i="1"/>
  <c r="C86" i="1"/>
  <c r="D85" i="1"/>
  <c r="C85" i="1"/>
  <c r="D84" i="1"/>
  <c r="C84" i="1"/>
  <c r="D83" i="1"/>
  <c r="C83" i="1"/>
  <c r="D82" i="1"/>
  <c r="C82" i="1"/>
  <c r="D81" i="1"/>
  <c r="C81" i="1"/>
  <c r="D80" i="1"/>
  <c r="C80" i="1"/>
  <c r="D79" i="1"/>
  <c r="C79" i="1"/>
  <c r="D78" i="1"/>
  <c r="C78"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61" i="1"/>
  <c r="C61" i="1"/>
  <c r="D59" i="1"/>
  <c r="C59" i="1"/>
  <c r="D58" i="1"/>
  <c r="C58" i="1"/>
  <c r="D57" i="1"/>
  <c r="C57" i="1"/>
  <c r="D56" i="1"/>
  <c r="C56" i="1"/>
  <c r="D55" i="1"/>
  <c r="C55" i="1"/>
  <c r="D53" i="1"/>
  <c r="C53" i="1"/>
  <c r="D51" i="1"/>
  <c r="C51" i="1"/>
  <c r="D50" i="1"/>
  <c r="C50" i="1"/>
  <c r="D49" i="1"/>
  <c r="C49" i="1"/>
  <c r="D48" i="1"/>
  <c r="C48" i="1"/>
  <c r="D47" i="1"/>
  <c r="C47" i="1"/>
  <c r="D46" i="1"/>
  <c r="C46" i="1"/>
  <c r="D45" i="1"/>
  <c r="C45" i="1"/>
  <c r="D44" i="1"/>
  <c r="C44" i="1"/>
  <c r="D42" i="1"/>
  <c r="C42" i="1"/>
  <c r="D41" i="1"/>
  <c r="C41" i="1"/>
  <c r="D40" i="1"/>
  <c r="C40" i="1"/>
  <c r="D39" i="1"/>
  <c r="C39" i="1"/>
  <c r="D38" i="1"/>
  <c r="C38" i="1"/>
  <c r="D37" i="1"/>
  <c r="C37" i="1"/>
  <c r="D36" i="1"/>
  <c r="C36" i="1"/>
  <c r="D35" i="1"/>
  <c r="C35" i="1"/>
  <c r="D34" i="1"/>
  <c r="C34" i="1"/>
  <c r="D33" i="1"/>
  <c r="C33" i="1"/>
  <c r="D32" i="1"/>
  <c r="C32" i="1"/>
  <c r="D31" i="1"/>
  <c r="C31" i="1"/>
  <c r="D30" i="1"/>
  <c r="C30" i="1"/>
  <c r="D29" i="1"/>
  <c r="C29" i="1"/>
  <c r="D28" i="1"/>
  <c r="C28" i="1"/>
  <c r="D27" i="1"/>
  <c r="C27" i="1"/>
  <c r="D26" i="1"/>
  <c r="C26" i="1"/>
  <c r="D25" i="1"/>
  <c r="C25" i="1"/>
  <c r="D23" i="1"/>
  <c r="C23" i="1"/>
  <c r="D22" i="1"/>
  <c r="C22" i="1"/>
  <c r="D21" i="1"/>
  <c r="C21" i="1"/>
  <c r="D20" i="1"/>
  <c r="C20" i="1"/>
  <c r="D19" i="1"/>
  <c r="C19" i="1"/>
  <c r="D18" i="1"/>
  <c r="C18" i="1"/>
  <c r="D17" i="1"/>
  <c r="C17" i="1"/>
  <c r="D16" i="1"/>
  <c r="C16" i="1"/>
  <c r="D15" i="1"/>
  <c r="C15" i="1"/>
  <c r="D14" i="1"/>
  <c r="C14" i="1"/>
  <c r="D12" i="1"/>
  <c r="C12" i="1"/>
  <c r="D11" i="1"/>
  <c r="C11" i="1"/>
  <c r="D10" i="1"/>
  <c r="C10" i="1"/>
  <c r="D9" i="1"/>
  <c r="C9" i="1"/>
  <c r="D8" i="1"/>
  <c r="C8" i="1"/>
  <c r="D7" i="1"/>
  <c r="C7" i="1"/>
  <c r="D6" i="1"/>
  <c r="C6" i="1"/>
  <c r="C3" i="1"/>
  <c r="C280" i="1" l="1"/>
  <c r="D280" i="1"/>
  <c r="C281" i="1"/>
</calcChain>
</file>

<file path=xl/sharedStrings.xml><?xml version="1.0" encoding="utf-8"?>
<sst xmlns="http://schemas.openxmlformats.org/spreadsheetml/2006/main" count="1135" uniqueCount="607">
  <si>
    <t>MSRP &amp; MAP Price Sheet</t>
  </si>
  <si>
    <t xml:space="preserve"> </t>
  </si>
  <si>
    <t>Order Code</t>
  </si>
  <si>
    <t>Description</t>
  </si>
  <si>
    <t xml:space="preserve">US Suggested Retail Price </t>
  </si>
  <si>
    <t>MC / ME / M Series Standard Projector (NEC Brand)</t>
  </si>
  <si>
    <t>NP-MC453X</t>
  </si>
  <si>
    <t>NP-MC423W</t>
  </si>
  <si>
    <t>NP-ME453X</t>
  </si>
  <si>
    <t>NP-ME423W</t>
  </si>
  <si>
    <t>NP-ME403U</t>
  </si>
  <si>
    <t>NP-M430WL</t>
  </si>
  <si>
    <t>NP-M380HL</t>
  </si>
  <si>
    <t>PE/P Series Entry Installation Projector (NEC Brand)</t>
  </si>
  <si>
    <t>NP-P474W</t>
  </si>
  <si>
    <t>NP-P474U</t>
  </si>
  <si>
    <t>NP-P554W</t>
  </si>
  <si>
    <t>NP-P554U</t>
  </si>
  <si>
    <t>NP-P525WL</t>
  </si>
  <si>
    <t>NP-P525UL</t>
  </si>
  <si>
    <t>NP-P605UL</t>
  </si>
  <si>
    <t>NP-PE456USL</t>
  </si>
  <si>
    <t>NP-PE506WL</t>
  </si>
  <si>
    <t>NP-PE506UL</t>
  </si>
  <si>
    <t>PA Series Installation Projector (NEC Brand)</t>
  </si>
  <si>
    <t>NP-PA653U</t>
  </si>
  <si>
    <t>NP-PA653U-41ZL</t>
  </si>
  <si>
    <t>NP-PA703UL</t>
  </si>
  <si>
    <t>NP-PA703UL-41ZL</t>
  </si>
  <si>
    <t>NP-PA803U</t>
  </si>
  <si>
    <t>NP-PA803U-41ZL</t>
  </si>
  <si>
    <t>NP-PA804UL-B</t>
  </si>
  <si>
    <t>NP-PA804UL-W</t>
  </si>
  <si>
    <t>NP-PA804UL-B-41</t>
  </si>
  <si>
    <t>NP-PA804UL-W-41</t>
  </si>
  <si>
    <t>NP-PA853W</t>
  </si>
  <si>
    <t>NP-PA853W-41ZL</t>
  </si>
  <si>
    <t>NP-PA903X</t>
  </si>
  <si>
    <t>NP-PA903X-41ZL</t>
  </si>
  <si>
    <t>NP-PA1004UL-B</t>
  </si>
  <si>
    <t>NP-PA1004UL-W</t>
  </si>
  <si>
    <t>NP-PA1004UL-B-41</t>
  </si>
  <si>
    <t>NP-PA1004UL-W-41</t>
  </si>
  <si>
    <t>PX Series Installation Projector (NEC Brand)</t>
  </si>
  <si>
    <t>NP-PX1004UL-WH</t>
  </si>
  <si>
    <t>NP-PX1004UL-BK</t>
  </si>
  <si>
    <t>NP-PX1004UL-W-18</t>
  </si>
  <si>
    <t>NP-PX1004UL-B-18</t>
  </si>
  <si>
    <t>NP-PX1005QL-B</t>
  </si>
  <si>
    <t>NP-PX1005QL-B-18</t>
  </si>
  <si>
    <t>NP-PX2201UL</t>
  </si>
  <si>
    <t>NP-PX2201UL-48ZL</t>
  </si>
  <si>
    <t>PH Series Installation Projector (NEC Brand)</t>
  </si>
  <si>
    <t>NP-PH3501QL</t>
  </si>
  <si>
    <t>ActiveScene Projection Film Solution (NEC Brand)</t>
  </si>
  <si>
    <t>AS60U-PX39ML-IN</t>
  </si>
  <si>
    <t>AS96U-PX39ML-IN</t>
  </si>
  <si>
    <t>AS60U-PA44ML-IN</t>
  </si>
  <si>
    <t>AS60S-PA41ZL-IN</t>
  </si>
  <si>
    <t>AS32S-P605UL-IN</t>
  </si>
  <si>
    <t>Lenses (NEC Brand)</t>
  </si>
  <si>
    <t>L2K-10F1</t>
  </si>
  <si>
    <t>L2K-30ZM</t>
  </si>
  <si>
    <t>L2K-43ZM1</t>
  </si>
  <si>
    <t>L4K-11ZM</t>
  </si>
  <si>
    <t>L4K-15ZM</t>
  </si>
  <si>
    <t>L4K-20ZM</t>
  </si>
  <si>
    <t>L2K-55ZM1</t>
  </si>
  <si>
    <t>NP-9LS08ZM1</t>
  </si>
  <si>
    <t>NP-9LS12ZM1</t>
  </si>
  <si>
    <t>NP-9LS13ZM1</t>
  </si>
  <si>
    <t>NP-9LS16ZM1</t>
  </si>
  <si>
    <t>NP11FL</t>
  </si>
  <si>
    <t>NP12ZL</t>
  </si>
  <si>
    <t>NP13ZL</t>
  </si>
  <si>
    <t>NP15ZL</t>
  </si>
  <si>
    <t>NP30ZL</t>
  </si>
  <si>
    <t>NP44ML-01LK</t>
  </si>
  <si>
    <t>NP44ML-02LK</t>
  </si>
  <si>
    <t>NP50ZL</t>
  </si>
  <si>
    <t>NP40ZL</t>
  </si>
  <si>
    <t>NP41ZL</t>
  </si>
  <si>
    <t>NP43ZL</t>
  </si>
  <si>
    <t>NP39ML</t>
  </si>
  <si>
    <t>NP16FL</t>
  </si>
  <si>
    <t>NP17ZL</t>
  </si>
  <si>
    <t>NP18ZL</t>
  </si>
  <si>
    <t>NP19ZL</t>
  </si>
  <si>
    <t>NP20ZL</t>
  </si>
  <si>
    <t>NP21ZL</t>
  </si>
  <si>
    <t>NP31ZL</t>
  </si>
  <si>
    <t>NP45ZL</t>
  </si>
  <si>
    <t>NP46ZL</t>
  </si>
  <si>
    <t>NP47ZL</t>
  </si>
  <si>
    <t>NP48ZL</t>
  </si>
  <si>
    <t>NP49ZL</t>
  </si>
  <si>
    <t>NP39ML-4K</t>
  </si>
  <si>
    <t>NP31ZL-4K</t>
  </si>
  <si>
    <t>NP16FL-4K</t>
  </si>
  <si>
    <t>NP17ZL-4K</t>
  </si>
  <si>
    <t>NP18ZL-4K</t>
  </si>
  <si>
    <t>NP19ZL-4K</t>
  </si>
  <si>
    <t>NP20ZL-4K</t>
  </si>
  <si>
    <t>NP21ZL-4K</t>
  </si>
  <si>
    <t>Ceiling Mounts/Mount Accessories (NEC Brand)</t>
  </si>
  <si>
    <t>MP300CM</t>
  </si>
  <si>
    <t>NP01UCM</t>
  </si>
  <si>
    <t>NP06WK1</t>
  </si>
  <si>
    <t>SCP200</t>
  </si>
  <si>
    <t>AE022020</t>
  </si>
  <si>
    <t>AEC006009</t>
  </si>
  <si>
    <t>AEC012018</t>
  </si>
  <si>
    <t>AEC0203</t>
  </si>
  <si>
    <t>AEC0305</t>
  </si>
  <si>
    <t>PA600CM</t>
  </si>
  <si>
    <t>PA622-ST</t>
  </si>
  <si>
    <t>PX602ST-CM</t>
  </si>
  <si>
    <t>IPJ2000CM</t>
  </si>
  <si>
    <t>Lamps (NEC Brand)</t>
  </si>
  <si>
    <t>NP06LP</t>
  </si>
  <si>
    <t>NP07LP</t>
  </si>
  <si>
    <t>NP08LP</t>
  </si>
  <si>
    <t>NP12LP</t>
  </si>
  <si>
    <t>NP13LP</t>
  </si>
  <si>
    <t>NP14LP</t>
  </si>
  <si>
    <t>NP15LP</t>
  </si>
  <si>
    <t>NP16LP</t>
  </si>
  <si>
    <t>NP17LP</t>
  </si>
  <si>
    <t>NP17LP-UM</t>
  </si>
  <si>
    <t>NP18LP</t>
  </si>
  <si>
    <t>NP20LP</t>
  </si>
  <si>
    <t>NP21LP</t>
  </si>
  <si>
    <t>NP22LP</t>
  </si>
  <si>
    <t>NP23LP</t>
  </si>
  <si>
    <t>NP24LP</t>
  </si>
  <si>
    <t>NP25LP</t>
  </si>
  <si>
    <t>NP26LP</t>
  </si>
  <si>
    <t>NP27LP</t>
  </si>
  <si>
    <t>NP28LP</t>
  </si>
  <si>
    <t>NP29LP</t>
  </si>
  <si>
    <t>NP30LP</t>
  </si>
  <si>
    <t>NP33LP</t>
  </si>
  <si>
    <t>NP34LP</t>
  </si>
  <si>
    <t>NP35LP</t>
  </si>
  <si>
    <t>NP38LP</t>
  </si>
  <si>
    <t>NP39LP</t>
  </si>
  <si>
    <t>NP40LP</t>
  </si>
  <si>
    <t>NP42LP</t>
  </si>
  <si>
    <t>NP43LP</t>
  </si>
  <si>
    <t>NP44LP</t>
  </si>
  <si>
    <t>NP47LP</t>
  </si>
  <si>
    <t>VT75LPE</t>
  </si>
  <si>
    <t>VT85LP</t>
  </si>
  <si>
    <t>Remotes (NEC Brand)</t>
  </si>
  <si>
    <t>RMT-PJ24</t>
  </si>
  <si>
    <t>RMT-PJ26</t>
  </si>
  <si>
    <t>RMT-PJ31</t>
  </si>
  <si>
    <t>RMT-PJ32</t>
  </si>
  <si>
    <t>RMT-PJ33</t>
  </si>
  <si>
    <t>RMT-PJ35</t>
  </si>
  <si>
    <t>RMT-PJ36</t>
  </si>
  <si>
    <t>RMT-PJ37</t>
  </si>
  <si>
    <t>RMT-PJ38</t>
  </si>
  <si>
    <t>RMT-PJ39</t>
  </si>
  <si>
    <t>RMT-PJ40</t>
  </si>
  <si>
    <t>Travel Cases (NEC Brand)</t>
  </si>
  <si>
    <t>NP215CASE</t>
  </si>
  <si>
    <t>NP402CASE</t>
  </si>
  <si>
    <t>Miscellaneous Accessories (NEC Brand)</t>
  </si>
  <si>
    <t>NC-50LA01-B</t>
  </si>
  <si>
    <t>NP07CV</t>
  </si>
  <si>
    <t>NP08CV</t>
  </si>
  <si>
    <t>NP09CV</t>
  </si>
  <si>
    <t>NP10CV</t>
  </si>
  <si>
    <t>NP12CV</t>
  </si>
  <si>
    <t>NP13CV-B</t>
  </si>
  <si>
    <t>NP13CV-W</t>
  </si>
  <si>
    <t>NP02FT</t>
  </si>
  <si>
    <t>NP03FT</t>
  </si>
  <si>
    <t>NP06FT</t>
  </si>
  <si>
    <t>NP01PW1</t>
  </si>
  <si>
    <t>AD025-RF-X1</t>
  </si>
  <si>
    <t>NP02Pi</t>
  </si>
  <si>
    <t>NP04Wi</t>
  </si>
  <si>
    <t>NP01TM</t>
  </si>
  <si>
    <t>NP01SW1</t>
  </si>
  <si>
    <t>NP01SW2</t>
  </si>
  <si>
    <t>NP05LM1</t>
  </si>
  <si>
    <t>PWRCRD-PJPX</t>
  </si>
  <si>
    <t>PWRCRD-VT70</t>
  </si>
  <si>
    <t>NP01MR</t>
  </si>
  <si>
    <t>RGBCBL-PJPX</t>
  </si>
  <si>
    <t>X105-RF-X2</t>
  </si>
  <si>
    <t>MultiSync AS Series Desktop LCD (NEC Brand)</t>
  </si>
  <si>
    <t>AS173M-BK</t>
  </si>
  <si>
    <t>AS194Mi-BK</t>
  </si>
  <si>
    <t>AS221F-BK</t>
  </si>
  <si>
    <t>AS241F-BK</t>
  </si>
  <si>
    <t>AS271F-BK</t>
  </si>
  <si>
    <t>MultiSync E Series Desktop LCD (NEC Brand)</t>
  </si>
  <si>
    <t>E172M-BK</t>
  </si>
  <si>
    <t>E221N-BK</t>
  </si>
  <si>
    <t>E233WMi-BK</t>
  </si>
  <si>
    <t>E242N-BK</t>
  </si>
  <si>
    <t>E243F-BK</t>
  </si>
  <si>
    <t>E271N-BK</t>
  </si>
  <si>
    <t>E273F-BK</t>
  </si>
  <si>
    <t>MultiSync EA Series Desktop LCD (NEC Brand)</t>
  </si>
  <si>
    <t>EA193Mi-BK</t>
  </si>
  <si>
    <t>EA224WMi-BK</t>
  </si>
  <si>
    <t>EA231WU-BK</t>
  </si>
  <si>
    <t>EA241F-BK</t>
  </si>
  <si>
    <t>EA242F-BK</t>
  </si>
  <si>
    <t>EA242WU-BK</t>
  </si>
  <si>
    <t>EA245WMi-BK</t>
  </si>
  <si>
    <t>EA271F-BK</t>
  </si>
  <si>
    <t>EA271Q-BK</t>
  </si>
  <si>
    <t>EA271U-BK</t>
  </si>
  <si>
    <t>EA272F-BK</t>
  </si>
  <si>
    <t>MultiSync EX Series Desktop LCD (NEC Brand)</t>
  </si>
  <si>
    <t>EX241UN-BK</t>
  </si>
  <si>
    <t>MultiSync P Series Desktop LCD (NEC Brand)</t>
  </si>
  <si>
    <t>P243W-BK</t>
  </si>
  <si>
    <t>MultiSync PA Series Desktop LCD (NEC Brand)</t>
  </si>
  <si>
    <t>PA243W</t>
  </si>
  <si>
    <t>LCD SPECTRAVIEW Bundle Series (NEC Brand)</t>
  </si>
  <si>
    <t>EA231WU-BK-SV</t>
  </si>
  <si>
    <t>EA241F-BK-SV</t>
  </si>
  <si>
    <t>EA242F-BK-SV</t>
  </si>
  <si>
    <t>EA245WMi-BK-SV</t>
  </si>
  <si>
    <t>EA271F-BK-SV</t>
  </si>
  <si>
    <t>EA272F-BK-SV</t>
  </si>
  <si>
    <t>EA271Q-BK-SV</t>
  </si>
  <si>
    <t>EA271U-BK-SV</t>
  </si>
  <si>
    <t>EX241UN-BK-SV</t>
  </si>
  <si>
    <t>P243W-BK-SV</t>
  </si>
  <si>
    <t xml:space="preserve">MultiSync PA243W-SV, 24" Wide Gamut W-LED Backlit LCD Monitor with SpectraView color calibration bundle, IPS, 1920x1200, w/Ambix4, DVI-D, VGA, DisplayPort, HDMI, USB 3.1 Hub with DisplaySync Pro, 14 Bit 3D LUT, MultiProfiler, Pivot, White Cabinet, 4 year warranty
</t>
  </si>
  <si>
    <t>8M-B SERIES (Sharp Brand)</t>
  </si>
  <si>
    <t>8M-B120C</t>
  </si>
  <si>
    <t>MultiSync Desktop Accessories (NEC Brand)</t>
  </si>
  <si>
    <t>KT-SS1</t>
  </si>
  <si>
    <t>SVII-PRO-KIT</t>
  </si>
  <si>
    <t>SVII-EA-KIT</t>
  </si>
  <si>
    <t>SVIISOFT</t>
  </si>
  <si>
    <t>SVIISOFT-W</t>
  </si>
  <si>
    <t>HD2PA2427</t>
  </si>
  <si>
    <t>CA-HDMI90-2</t>
  </si>
  <si>
    <t>CA-USBCDCS1</t>
  </si>
  <si>
    <t>MDSVSENSOR3</t>
  </si>
  <si>
    <t>E Series Large Format Display (NEC Brand)</t>
  </si>
  <si>
    <t>E328</t>
  </si>
  <si>
    <t>E438</t>
  </si>
  <si>
    <t>E498</t>
  </si>
  <si>
    <t>E558</t>
  </si>
  <si>
    <t>E657Q</t>
  </si>
  <si>
    <t>E658</t>
  </si>
  <si>
    <t>4T-B Series Commercial TV's (Sharp Brand)</t>
  </si>
  <si>
    <t>4T-B60CJ1U</t>
  </si>
  <si>
    <t>4T-B70CJ1U</t>
  </si>
  <si>
    <t>4T-B80CJ1U</t>
  </si>
  <si>
    <t>4P-B Series Commercial TV's (Sharp Brand)</t>
  </si>
  <si>
    <t>4P-B50EJ2U</t>
  </si>
  <si>
    <t>4P-B55EJ2U</t>
  </si>
  <si>
    <t>4P-B65EJ2U</t>
  </si>
  <si>
    <t>4P-B75EJ2U</t>
  </si>
  <si>
    <t>MultiSync ME Series Large Format Display (NEC Brand)</t>
  </si>
  <si>
    <t>ME431</t>
  </si>
  <si>
    <t>ME431-AVT3</t>
  </si>
  <si>
    <t>ME431-IR</t>
  </si>
  <si>
    <t>ME431-MPi4E</t>
  </si>
  <si>
    <t>ME431-PC5</t>
  </si>
  <si>
    <t>ME431-PT</t>
  </si>
  <si>
    <t>ME501</t>
  </si>
  <si>
    <t>ME501-AVT3</t>
  </si>
  <si>
    <t>ME501-IR</t>
  </si>
  <si>
    <t>ME501-MPi4E</t>
  </si>
  <si>
    <t>ME501-PC5</t>
  </si>
  <si>
    <t>ME501-PT</t>
  </si>
  <si>
    <t>ME551</t>
  </si>
  <si>
    <t>ME551-AVT3</t>
  </si>
  <si>
    <t>ME551-IR</t>
  </si>
  <si>
    <t>ME551-PT</t>
  </si>
  <si>
    <t>ME651</t>
  </si>
  <si>
    <t>ME651-AVT3</t>
  </si>
  <si>
    <t>ME651-IR</t>
  </si>
  <si>
    <t>ME651-MPi4E</t>
  </si>
  <si>
    <t>ME651-PC5</t>
  </si>
  <si>
    <t>ME651-PT</t>
  </si>
  <si>
    <t>MultiSync M Series Large Format Display (NEC Brand)</t>
  </si>
  <si>
    <t>M321</t>
  </si>
  <si>
    <t>M321-IR</t>
  </si>
  <si>
    <t>M321-PT</t>
  </si>
  <si>
    <t>M431</t>
  </si>
  <si>
    <t>M431-AVT3</t>
  </si>
  <si>
    <t>M431-IR</t>
  </si>
  <si>
    <t>M431-MPi4E</t>
  </si>
  <si>
    <t>M431-PC5</t>
  </si>
  <si>
    <t>M431-PT</t>
  </si>
  <si>
    <t>M491</t>
  </si>
  <si>
    <t>M491-AVT3</t>
  </si>
  <si>
    <t>M491-IR</t>
  </si>
  <si>
    <t>M491-MPi4E</t>
  </si>
  <si>
    <t>M491-PC5</t>
  </si>
  <si>
    <t>M491-PT</t>
  </si>
  <si>
    <t>M551</t>
  </si>
  <si>
    <t>M551-AVT3</t>
  </si>
  <si>
    <t>M551-IR</t>
  </si>
  <si>
    <t>M551-MPi4E</t>
  </si>
  <si>
    <t>M551-PC5</t>
  </si>
  <si>
    <t>M551-PT</t>
  </si>
  <si>
    <t>M651</t>
  </si>
  <si>
    <t>M651-AVT3</t>
  </si>
  <si>
    <t>M651-IR</t>
  </si>
  <si>
    <t>M651-MPi4E</t>
  </si>
  <si>
    <t>M651-PC5</t>
  </si>
  <si>
    <t>M651-PT</t>
  </si>
  <si>
    <t>MultiSync MA Series Large Format Display (NEC Brand)</t>
  </si>
  <si>
    <t>MA431</t>
  </si>
  <si>
    <t>MA431-IR</t>
  </si>
  <si>
    <t>MA431-MPi4E</t>
  </si>
  <si>
    <t>MA431-PC5</t>
  </si>
  <si>
    <t>MA431-PT</t>
  </si>
  <si>
    <t>MA491</t>
  </si>
  <si>
    <t>MA491-IR</t>
  </si>
  <si>
    <t>MA491-MPi4E</t>
  </si>
  <si>
    <t>MA491-PC5</t>
  </si>
  <si>
    <t>MA491-PT</t>
  </si>
  <si>
    <t>MA551</t>
  </si>
  <si>
    <t>MA551-IR</t>
  </si>
  <si>
    <t>MA551-MPi4E</t>
  </si>
  <si>
    <t>MA551-PC5</t>
  </si>
  <si>
    <t>MA551-PT</t>
  </si>
  <si>
    <t>PN-HC Series Professional Displays (Sharp Brand)</t>
  </si>
  <si>
    <t>PN-HC651</t>
  </si>
  <si>
    <t>PN-HC751</t>
  </si>
  <si>
    <t>PN-HC861</t>
  </si>
  <si>
    <t>PN-HY Series Professional Displays (Sharp Brand)</t>
  </si>
  <si>
    <t>PN-HY SERIES (Sharp Brand)</t>
  </si>
  <si>
    <t>PN-HY431</t>
  </si>
  <si>
    <t>PN-HY501</t>
  </si>
  <si>
    <t>PN-HY551</t>
  </si>
  <si>
    <t>Anonymous Analytics NaViSense (NEC Brand)</t>
  </si>
  <si>
    <t>ME431-NS-RA</t>
  </si>
  <si>
    <t>ME431-NS-RD</t>
  </si>
  <si>
    <t>ME431-NS-RPWT</t>
  </si>
  <si>
    <t>ME431-NS-SD</t>
  </si>
  <si>
    <t>ME431-NS-SPWT</t>
  </si>
  <si>
    <t>ME551-NS-RA</t>
  </si>
  <si>
    <t>ME431-NS-RT</t>
  </si>
  <si>
    <t>ME551-NS-RT</t>
  </si>
  <si>
    <t>ME551-NS-RD</t>
  </si>
  <si>
    <t>ME551-NS-RPWT</t>
  </si>
  <si>
    <t>ME551-NS-SD</t>
  </si>
  <si>
    <t>ME551-NS-SPWT</t>
  </si>
  <si>
    <t>M431-NS-RA</t>
  </si>
  <si>
    <t>M431-NS-RD</t>
  </si>
  <si>
    <t>M431-NS-RPWT</t>
  </si>
  <si>
    <t>M431-NS-RT</t>
  </si>
  <si>
    <t>M431-NS-SD</t>
  </si>
  <si>
    <t>M431-NS-SPWT</t>
  </si>
  <si>
    <t>M551-NS-RA</t>
  </si>
  <si>
    <t>M551-NS-RD</t>
  </si>
  <si>
    <t>M551-NS-RT</t>
  </si>
  <si>
    <t>M551-NS-RPWT</t>
  </si>
  <si>
    <t>M551-NS-SD</t>
  </si>
  <si>
    <t>M551-NS-SPWT</t>
  </si>
  <si>
    <t>NS-AG-1YRL</t>
  </si>
  <si>
    <t>NS-DW-1YRL</t>
  </si>
  <si>
    <t>NS-PWT-1YRL</t>
  </si>
  <si>
    <t>NS-TR-1YRL</t>
  </si>
  <si>
    <t>NS-AG-1YRR</t>
  </si>
  <si>
    <t>NS-DW-1YRR</t>
  </si>
  <si>
    <t>NS-PWT-1YRR</t>
  </si>
  <si>
    <t>NS-TR-1YRR</t>
  </si>
  <si>
    <t>MultiSync C Series Large Format Display (NEC Brand)</t>
  </si>
  <si>
    <t>C750Q</t>
  </si>
  <si>
    <t>C750Q-AVT3</t>
  </si>
  <si>
    <t>C860Q</t>
  </si>
  <si>
    <t>C860Q-AVT3</t>
  </si>
  <si>
    <t>C981Q</t>
  </si>
  <si>
    <t>C981Q-AVT3</t>
  </si>
  <si>
    <t>C981Q-PC4</t>
  </si>
  <si>
    <t>MultiSync V Series Large Format Display (NEC Brand)</t>
  </si>
  <si>
    <t>V754Q</t>
  </si>
  <si>
    <t>V754Q-AVT3</t>
  </si>
  <si>
    <t>V754Q-PC4</t>
  </si>
  <si>
    <t>V864Q</t>
  </si>
  <si>
    <t>V864Q-AVT3</t>
  </si>
  <si>
    <t>V864Q-PC4</t>
  </si>
  <si>
    <t>V984Q</t>
  </si>
  <si>
    <t>V984Q-AVT3</t>
  </si>
  <si>
    <t>V984Q-PC4</t>
  </si>
  <si>
    <t>MultiSync P Series Large Format Display (NEC Brand)</t>
  </si>
  <si>
    <t>P435</t>
  </si>
  <si>
    <t>P435-IR</t>
  </si>
  <si>
    <t>P435-MPi4E</t>
  </si>
  <si>
    <t>P435-PC5</t>
  </si>
  <si>
    <t>P435-PT</t>
  </si>
  <si>
    <t>P495</t>
  </si>
  <si>
    <t>P495-IR</t>
  </si>
  <si>
    <t>P495-MPi4E</t>
  </si>
  <si>
    <t>P495-PC5</t>
  </si>
  <si>
    <t>P495-PT</t>
  </si>
  <si>
    <t>P555</t>
  </si>
  <si>
    <t>P555-IR</t>
  </si>
  <si>
    <t>P555-MPi4E</t>
  </si>
  <si>
    <t>P555-PC5</t>
  </si>
  <si>
    <t>P555-PT</t>
  </si>
  <si>
    <t>PN-HE Series Professional Displays (Sharp Brand)</t>
  </si>
  <si>
    <t>PN-HE651</t>
  </si>
  <si>
    <t>PN-HE751</t>
  </si>
  <si>
    <t>PN-HS Series Professional Displays (Sharp Brand)</t>
  </si>
  <si>
    <t>PN-HS SERIES (Sharp Brand)</t>
  </si>
  <si>
    <t>PN-HS431</t>
  </si>
  <si>
    <t>PN-HS501</t>
  </si>
  <si>
    <t>PN-HS551</t>
  </si>
  <si>
    <t>MultiSync X Series Large Format Display (NEC Brand)</t>
  </si>
  <si>
    <t>X554HB</t>
  </si>
  <si>
    <t>MultiSync UN Series Large Format Display (NEC Brand)</t>
  </si>
  <si>
    <t>UN552</t>
  </si>
  <si>
    <t>UN552V</t>
  </si>
  <si>
    <t>UN552S</t>
  </si>
  <si>
    <t>UN552VS</t>
  </si>
  <si>
    <t>BarType Commercial Display BT Series (NEC Brand)</t>
  </si>
  <si>
    <t>BT421</t>
  </si>
  <si>
    <t>Video Wall Bundles (NEC Brand)</t>
  </si>
  <si>
    <t>UN552V-TMX4P</t>
  </si>
  <si>
    <t>UN552V-TMX9P</t>
  </si>
  <si>
    <t>UN552-TMX4P</t>
  </si>
  <si>
    <t>UN552-TMX9P</t>
  </si>
  <si>
    <t>UN552S-TMX4P</t>
  </si>
  <si>
    <t>UN552S-TMX9P</t>
  </si>
  <si>
    <t>UN552VS-TMX4P</t>
  </si>
  <si>
    <t>UN552VS-TMX9P</t>
  </si>
  <si>
    <t>AQUOS BOARD™ LCD INTERACTIVE DISPLAY SYSTEMS (Sharp Brand)</t>
  </si>
  <si>
    <t>AQUOS BOARD™ LCD INTERACTIVE DISPLAY SYSTEMS AND ACCESSORIES (Sharp Brand)</t>
  </si>
  <si>
    <t>4T-B70CT1U</t>
  </si>
  <si>
    <t>PN-CE701H</t>
  </si>
  <si>
    <t>PN-C751H</t>
  </si>
  <si>
    <t>PN-C861H</t>
  </si>
  <si>
    <t>PN-L652B</t>
  </si>
  <si>
    <t>PN-L752B</t>
  </si>
  <si>
    <t>PN-L862B</t>
  </si>
  <si>
    <t>Collaboration Solutions (NEC Brand)</t>
  </si>
  <si>
    <t>CB651Q-2</t>
  </si>
  <si>
    <t>CB651Q-C1</t>
  </si>
  <si>
    <t>CB751Q</t>
  </si>
  <si>
    <t>CB751Q-C1</t>
  </si>
  <si>
    <t>CB861Q</t>
  </si>
  <si>
    <t>CB861Q-C1</t>
  </si>
  <si>
    <t>WD551</t>
  </si>
  <si>
    <t>Windows Collaboration Display (Sharp Brand)</t>
  </si>
  <si>
    <t>PN-CD701</t>
  </si>
  <si>
    <t>Interactive Touch Options Large Format Displays (NEC Brand)</t>
  </si>
  <si>
    <t>OLR-751</t>
  </si>
  <si>
    <t>OLR-861</t>
  </si>
  <si>
    <t>PN-V Series Accessories (Sharp Brand)</t>
  </si>
  <si>
    <t>PN-ZR02</t>
  </si>
  <si>
    <t>SHARP AQUOS BOARD™ ACCESSORIES</t>
  </si>
  <si>
    <t>PN-SL2C</t>
  </si>
  <si>
    <t>PN-SU01</t>
  </si>
  <si>
    <t>PN-SR780M</t>
  </si>
  <si>
    <t>PN-SR763ACC1</t>
  </si>
  <si>
    <t>PN-SPCi7W10C</t>
  </si>
  <si>
    <t>PN-SPCi5W10C8GB</t>
  </si>
  <si>
    <t>PN-ZCMS1</t>
  </si>
  <si>
    <t>Large Format Display Speakers and Stands (NEC Brand)</t>
  </si>
  <si>
    <t>SP-RM3</t>
  </si>
  <si>
    <t>SP-RM3a</t>
  </si>
  <si>
    <t>ST-32M</t>
  </si>
  <si>
    <t>ST-43E</t>
  </si>
  <si>
    <t>ST-43M</t>
  </si>
  <si>
    <t>ST-551</t>
  </si>
  <si>
    <t xml:space="preserve">Optional table top stand accessory for the UN552, UN551S, UN551VS, UN552S, UN552VS, </t>
  </si>
  <si>
    <t>ST-65M</t>
  </si>
  <si>
    <t>ST-801</t>
  </si>
  <si>
    <t>ST-32E2</t>
  </si>
  <si>
    <t>ST-55E</t>
  </si>
  <si>
    <t>SDM Accessories (NEC Brand)</t>
  </si>
  <si>
    <t>DS1-TM01</t>
  </si>
  <si>
    <t>SDM-DOCK</t>
  </si>
  <si>
    <t>SDM-VI5W-PS</t>
  </si>
  <si>
    <t>SDM-VI3W-IS</t>
  </si>
  <si>
    <t>SDM-VICW-IS</t>
  </si>
  <si>
    <t>SDM-12GSDI</t>
  </si>
  <si>
    <t>SDM-HDBT</t>
  </si>
  <si>
    <t>SoC RaspberryPi Compute Module (NEC Brand)</t>
  </si>
  <si>
    <t>MPi4E</t>
  </si>
  <si>
    <t>MPI4W</t>
  </si>
  <si>
    <t>OPS Accessories (NEC Brand)</t>
  </si>
  <si>
    <t>SB-01HC</t>
  </si>
  <si>
    <t>SB-04HC</t>
  </si>
  <si>
    <t>SB-09HC</t>
  </si>
  <si>
    <t>OPS-PCAEQ-PS2</t>
  </si>
  <si>
    <t>OPS-SDI-BND</t>
  </si>
  <si>
    <t>OPS-HDBT-BND</t>
  </si>
  <si>
    <t>OPS-TI7W-PS</t>
  </si>
  <si>
    <t>OPS-TI3W-PS</t>
  </si>
  <si>
    <t>OPS-TAA8R-PS</t>
  </si>
  <si>
    <t>OPS-TM01-BND</t>
  </si>
  <si>
    <t>Large Format Display Accessories (NEC Brand)</t>
  </si>
  <si>
    <t>DS1-MP10RX1</t>
  </si>
  <si>
    <t>CB-AO-CX100</t>
  </si>
  <si>
    <t>Hiperwall</t>
  </si>
  <si>
    <t>KT-46UN-OF5</t>
  </si>
  <si>
    <t>KT-RC3</t>
  </si>
  <si>
    <t>KT-LFD-CC2</t>
  </si>
  <si>
    <t>KT-55TMX4</t>
  </si>
  <si>
    <t>KT-55TMX9</t>
  </si>
  <si>
    <t>KT-46TMX4</t>
  </si>
  <si>
    <t>KT-46TMX9</t>
  </si>
  <si>
    <t>KT-55UN-OF5</t>
  </si>
  <si>
    <t>SR598ML3E</t>
  </si>
  <si>
    <t>WMK-3298T</t>
  </si>
  <si>
    <t>DWCSOFT</t>
  </si>
  <si>
    <t>FC Series Direct View LED Kits (NEC Brand)</t>
  </si>
  <si>
    <t>LED-FC009i-165</t>
  </si>
  <si>
    <t>LED-FC012i-110</t>
  </si>
  <si>
    <t>LED-FC012i-220</t>
  </si>
  <si>
    <t>LED-FC015i-137</t>
  </si>
  <si>
    <t>FC Series Direct View LED Kits with Installation (NEC Brand)</t>
  </si>
  <si>
    <t>LED-FC009i-165IN</t>
  </si>
  <si>
    <t>LED-FC012i-110IN</t>
  </si>
  <si>
    <t>LED-FC012i-220IN</t>
  </si>
  <si>
    <t>LED-FC015i-137IN</t>
  </si>
  <si>
    <t>FA Series Direct View LED Kits (NEC Brand)</t>
  </si>
  <si>
    <t>LED-FA009i2-165</t>
  </si>
  <si>
    <t>LED-FA019i2-110</t>
  </si>
  <si>
    <t>LED-FA012i2-110</t>
  </si>
  <si>
    <t>LED-FA015i2-137</t>
  </si>
  <si>
    <t>LED-FA019i2-165</t>
  </si>
  <si>
    <t>LED-FA012i2-220</t>
  </si>
  <si>
    <t>LED-FA025i2-220</t>
  </si>
  <si>
    <t>FE Series Direct View LED Kits (NEC Brand)</t>
  </si>
  <si>
    <t>LED-FE009i2-165</t>
  </si>
  <si>
    <t>LED-FE009i2-104</t>
  </si>
  <si>
    <t>LED-FE019i2-110</t>
  </si>
  <si>
    <t>LED-FE012i2-110</t>
  </si>
  <si>
    <t>LED-FE015i2-137</t>
  </si>
  <si>
    <t>LED-FE019i2-165</t>
  </si>
  <si>
    <t>LED-FE012i2-220</t>
  </si>
  <si>
    <t>LED-FE025i2-220</t>
  </si>
  <si>
    <t>FA Series Direct View LED Kits with Installation (NEC Brand)</t>
  </si>
  <si>
    <t>LED-FA009i2-165IN</t>
  </si>
  <si>
    <t>LED-FA019i2-110IN</t>
  </si>
  <si>
    <t>LED-FA012i2-110IN</t>
  </si>
  <si>
    <t>LED-FA015i2-137IN</t>
  </si>
  <si>
    <t>LED-FA019i2-165IN</t>
  </si>
  <si>
    <t>LED-FA012i2-220IN</t>
  </si>
  <si>
    <t>LED-FA025i2-220IN</t>
  </si>
  <si>
    <t>FE Series Direct View LED Kits with Installation (NEC Brand)</t>
  </si>
  <si>
    <t>LED-FE009i2-165IN</t>
  </si>
  <si>
    <t>LED-FE009i2-104IN</t>
  </si>
  <si>
    <t>LED-FE019i2-110IN</t>
  </si>
  <si>
    <t>LED-FE012i2-110IN</t>
  </si>
  <si>
    <t>LED-FE015i2-137IN</t>
  </si>
  <si>
    <t>LED-FE019i2-165IN</t>
  </si>
  <si>
    <t>LED-FE012i2-220IN</t>
  </si>
  <si>
    <t>LED-FE025i2-220IN</t>
  </si>
  <si>
    <t>E Series Direct View LED Kits (NEC Brand)</t>
  </si>
  <si>
    <t>LED-E012i-108</t>
  </si>
  <si>
    <t>LED-E015i-135</t>
  </si>
  <si>
    <t>LED-E018i-162</t>
  </si>
  <si>
    <t>LED-E012i-217</t>
  </si>
  <si>
    <t>LED-E025i-217</t>
  </si>
  <si>
    <t>E Series Direct View LED Kits with Installation (NEC Brand)</t>
  </si>
  <si>
    <t>LED-E012i-108IN</t>
  </si>
  <si>
    <t>LED-E015i-135IN</t>
  </si>
  <si>
    <t>LED-E018i-162IN</t>
  </si>
  <si>
    <t>LED-E012i-217IN</t>
  </si>
  <si>
    <t>LED-E025i-217IN</t>
  </si>
  <si>
    <t>Direct View LED Services (NEC Brand)</t>
  </si>
  <si>
    <t>LED-INST-4X4</t>
  </si>
  <si>
    <t>LED-INST-5X5</t>
  </si>
  <si>
    <t>LED-INST-6X6</t>
  </si>
  <si>
    <t>LED-INST-8X8</t>
  </si>
  <si>
    <t>LED-SRV-ONSITE</t>
  </si>
  <si>
    <t>SYNAPPX WorkSpaces (Sharp Brand)</t>
  </si>
  <si>
    <t>SW-S03D01Y1</t>
  </si>
  <si>
    <t>SYNAPPX MEETING (Sharp Brand)</t>
  </si>
  <si>
    <t>SW-S01R01M1</t>
  </si>
  <si>
    <t>SW-S01R01Y1</t>
  </si>
  <si>
    <t>SW-S01R01Y2</t>
  </si>
  <si>
    <t>SW-S01R01Y3</t>
  </si>
  <si>
    <t>SW-S01R01Y4</t>
  </si>
  <si>
    <t>SW-S01R01Y5</t>
  </si>
  <si>
    <t>SW-S01R01TRIAL</t>
  </si>
  <si>
    <t>CASTING DEVICES FOR SYNAPPX MEETING (Sharp Brand)</t>
  </si>
  <si>
    <t>R9866210NA</t>
  </si>
  <si>
    <t>SYNAPPX GO - 1 User Licenses (Sharp Brand)</t>
  </si>
  <si>
    <t>SW-S02U01M1-S</t>
  </si>
  <si>
    <t>SW-S02U01Y1-S</t>
  </si>
  <si>
    <t>SW-S02U01Y2-S</t>
  </si>
  <si>
    <t>SW-S02U01Y3-S</t>
  </si>
  <si>
    <t>SW-S02U01Y4-S</t>
  </si>
  <si>
    <t>SW-S02U01Y5-S</t>
  </si>
  <si>
    <t>SYNAPPX GO - 10 User Licenses (Sharp Brand)</t>
  </si>
  <si>
    <t>SW-S02U01M1</t>
  </si>
  <si>
    <t>SW-S02U01Y1</t>
  </si>
  <si>
    <t>SW-S02U01Y2</t>
  </si>
  <si>
    <t>SW-S02U01Y3</t>
  </si>
  <si>
    <t>SW-S02U01Y4</t>
  </si>
  <si>
    <t>SW-S02U01Y5</t>
  </si>
  <si>
    <t>SW-S02U01TRIAL</t>
  </si>
  <si>
    <t>SYNAPPX NFC TAGS (Sharp Brand)</t>
  </si>
  <si>
    <t>SYNAPPX-NFC100</t>
  </si>
  <si>
    <t>SYNAPPX-NFC100BLK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</si>
</sst>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2" x14ac:knownFonts="1">
    <font>
      <sz val="11"/>
      <color theme="1"/>
      <name val="Calibri"/>
      <family val="2"/>
      <scheme val="minor"/>
    </font>
    <font>
      <sz val="10"/>
      <name val="Arial"/>
      <family val="2"/>
    </font>
    <font>
      <sz val="9"/>
      <name val="Arial"/>
      <family val="2"/>
    </font>
    <font>
      <b/>
      <sz val="22"/>
      <name val="Arial"/>
      <family val="2"/>
    </font>
    <font>
      <b/>
      <sz val="9"/>
      <color indexed="12"/>
      <name val="Arial"/>
      <family val="2"/>
    </font>
    <font>
      <u/>
      <sz val="10"/>
      <color indexed="12"/>
      <name val="Arial"/>
      <family val="2"/>
    </font>
    <font>
      <u/>
      <sz val="8"/>
      <color indexed="12"/>
      <name val="Arial"/>
      <family val="2"/>
    </font>
    <font>
      <b/>
      <sz val="9"/>
      <name val="Arial"/>
      <family val="2"/>
    </font>
    <font>
      <b/>
      <sz val="12"/>
      <color rgb="FF0000FF"/>
      <name val="Arial"/>
      <family val="2"/>
    </font>
    <font>
      <sz val="9"/>
      <color theme="0"/>
      <name val="Arial"/>
      <family val="2"/>
    </font>
    <font>
      <b/>
      <sz val="9"/>
      <color theme="0"/>
      <name val="Arial"/>
      <family val="2"/>
    </font>
    <font>
      <sz val="10"/>
      <color theme="0"/>
      <name val="Arial"/>
      <family val="2"/>
    </font>
    <font>
      <b/>
      <sz val="12"/>
      <color rgb="FF00B050"/>
      <name val="Arial"/>
      <family val="2"/>
    </font>
    <font>
      <sz val="9"/>
      <color rgb="FF00B050"/>
      <name val="Arial"/>
      <family val="2"/>
    </font>
    <font>
      <b/>
      <sz val="9"/>
      <color rgb="FF00B050"/>
      <name val="Arial"/>
      <family val="2"/>
    </font>
    <font>
      <sz val="10"/>
      <color rgb="FF00B050"/>
      <name val="Arial"/>
      <family val="2"/>
    </font>
    <font>
      <sz val="9"/>
      <color rgb="FF000000"/>
      <name val="Arial"/>
      <family val="2"/>
    </font>
    <font>
      <b/>
      <sz val="12"/>
      <color rgb="FFFF0000"/>
      <name val="Arial"/>
      <family val="2"/>
    </font>
    <font>
      <b/>
      <sz val="9"/>
      <color rgb="FFFF0000"/>
      <name val="Arial"/>
      <family val="2"/>
    </font>
    <font>
      <sz val="9"/>
      <color rgb="FFFF0000"/>
      <name val="Arial"/>
      <family val="2"/>
    </font>
    <font>
      <sz val="10"/>
      <color rgb="FFFF0000"/>
      <name val="Arial"/>
      <family val="2"/>
    </font>
    <font>
      <b/>
      <sz val="12"/>
      <color theme="2" tint="-0.499984740745262"/>
      <name val="Arial"/>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ck">
        <color rgb="FF0000FF"/>
      </left>
      <right style="thick">
        <color theme="0"/>
      </right>
      <top style="thick">
        <color rgb="FF0000FF"/>
      </top>
      <bottom style="thick">
        <color rgb="FF0000FF"/>
      </bottom>
      <diagonal/>
    </border>
    <border>
      <left style="thick">
        <color theme="0"/>
      </left>
      <right style="thick">
        <color theme="0"/>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indexed="64"/>
      </left>
      <right style="medium">
        <color indexed="64"/>
      </right>
      <top style="thin">
        <color theme="0"/>
      </top>
      <bottom style="thin">
        <color theme="0"/>
      </bottom>
      <diagonal/>
    </border>
    <border>
      <left/>
      <right/>
      <top/>
      <bottom style="medium">
        <color indexed="64"/>
      </bottom>
      <diagonal/>
    </border>
    <border>
      <left style="thin">
        <color indexed="64"/>
      </left>
      <right style="medium">
        <color indexed="64"/>
      </right>
      <top style="thin">
        <color theme="0"/>
      </top>
      <bottom/>
      <diagonal/>
    </border>
    <border>
      <left style="thick">
        <color rgb="FF00B050"/>
      </left>
      <right style="thick">
        <color theme="0"/>
      </right>
      <top style="thick">
        <color rgb="FF00B050"/>
      </top>
      <bottom style="thick">
        <color rgb="FF00B050"/>
      </bottom>
      <diagonal/>
    </border>
    <border>
      <left style="thick">
        <color theme="0"/>
      </left>
      <right style="thick">
        <color theme="0"/>
      </right>
      <top style="thick">
        <color rgb="FF00B050"/>
      </top>
      <bottom style="thick">
        <color rgb="FF00B050"/>
      </bottom>
      <diagonal/>
    </border>
    <border>
      <left style="thick">
        <color theme="0"/>
      </left>
      <right style="thick">
        <color rgb="FF00B050"/>
      </right>
      <top style="thick">
        <color rgb="FF00B050"/>
      </top>
      <bottom style="thick">
        <color rgb="FF00B050"/>
      </bottom>
      <diagonal/>
    </border>
    <border>
      <left style="thin">
        <color indexed="64"/>
      </left>
      <right style="medium">
        <color indexed="64"/>
      </right>
      <top/>
      <bottom style="thin">
        <color theme="0"/>
      </bottom>
      <diagonal/>
    </border>
    <border>
      <left style="thick">
        <color rgb="FFFF0000"/>
      </left>
      <right style="thin">
        <color theme="0"/>
      </right>
      <top style="thick">
        <color rgb="FFFF0000"/>
      </top>
      <bottom style="thick">
        <color rgb="FFFF0000"/>
      </bottom>
      <diagonal/>
    </border>
    <border>
      <left style="thin">
        <color theme="0"/>
      </left>
      <right style="thin">
        <color theme="0"/>
      </right>
      <top style="thick">
        <color rgb="FFFF0000"/>
      </top>
      <bottom style="thick">
        <color rgb="FFFF0000"/>
      </bottom>
      <diagonal/>
    </border>
    <border>
      <left style="thin">
        <color theme="0"/>
      </left>
      <right style="thick">
        <color rgb="FFFF0000"/>
      </right>
      <top style="thick">
        <color rgb="FFFF0000"/>
      </top>
      <bottom style="thick">
        <color rgb="FFFF0000"/>
      </bottom>
      <diagonal/>
    </border>
    <border>
      <left style="thick">
        <color theme="2" tint="-0.499984740745262"/>
      </left>
      <right style="thin">
        <color theme="0"/>
      </right>
      <top style="thick">
        <color theme="2" tint="-0.499984740745262"/>
      </top>
      <bottom style="thick">
        <color theme="2" tint="-0.499984740745262"/>
      </bottom>
      <diagonal/>
    </border>
    <border>
      <left style="thin">
        <color theme="0"/>
      </left>
      <right style="thin">
        <color theme="0"/>
      </right>
      <top style="thick">
        <color theme="2" tint="-0.499984740745262"/>
      </top>
      <bottom style="thick">
        <color theme="2" tint="-0.499984740745262"/>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57">
    <xf numFmtId="0" fontId="0" fillId="0" borderId="0" xfId="0"/>
    <xf numFmtId="44" fontId="2" fillId="0" borderId="0" xfId="1" applyFont="1" applyFill="1" applyBorder="1" applyAlignment="1">
      <alignment horizontal="center"/>
    </xf>
    <xf numFmtId="44" fontId="4" fillId="0" borderId="1" xfId="1" applyFont="1" applyFill="1" applyBorder="1" applyAlignment="1">
      <alignment horizontal="center"/>
    </xf>
    <xf numFmtId="0" fontId="6" fillId="0" borderId="1" xfId="2" applyFont="1" applyFill="1" applyBorder="1" applyAlignment="1" applyProtection="1">
      <alignment horizontal="center" vertical="center"/>
    </xf>
    <xf numFmtId="15" fontId="7" fillId="0"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0" fontId="0" fillId="0" borderId="0" xfId="0" applyAlignment="1">
      <alignment vertical="center"/>
    </xf>
    <xf numFmtId="44" fontId="7" fillId="0"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xf>
    <xf numFmtId="0" fontId="0" fillId="0" borderId="0" xfId="0" applyAlignment="1">
      <alignment horizontal="center" vertical="center"/>
    </xf>
    <xf numFmtId="49" fontId="8" fillId="0" borderId="2" xfId="1" applyNumberFormat="1" applyFont="1" applyFill="1" applyBorder="1" applyAlignment="1">
      <alignment horizontal="left" vertical="center"/>
    </xf>
    <xf numFmtId="44" fontId="9" fillId="0" borderId="3" xfId="1" applyFont="1" applyFill="1" applyBorder="1"/>
    <xf numFmtId="0" fontId="10" fillId="0" borderId="3" xfId="1" applyNumberFormat="1" applyFont="1" applyFill="1" applyBorder="1" applyAlignment="1">
      <alignment horizontal="left"/>
    </xf>
    <xf numFmtId="44" fontId="9" fillId="0" borderId="3" xfId="1" applyFont="1" applyFill="1" applyBorder="1" applyAlignment="1">
      <alignment horizontal="right"/>
    </xf>
    <xf numFmtId="0" fontId="11" fillId="0" borderId="4" xfId="0" applyFont="1" applyBorder="1"/>
    <xf numFmtId="0" fontId="11" fillId="0" borderId="0" xfId="0" applyFont="1"/>
    <xf numFmtId="49" fontId="11" fillId="0" borderId="5" xfId="1" applyNumberFormat="1" applyFont="1" applyFill="1" applyBorder="1" applyAlignment="1">
      <alignment horizontal="left"/>
    </xf>
    <xf numFmtId="49" fontId="2" fillId="0" borderId="0" xfId="1" applyNumberFormat="1" applyFont="1" applyFill="1" applyBorder="1"/>
    <xf numFmtId="0" fontId="2" fillId="0" borderId="0" xfId="1" applyNumberFormat="1" applyFont="1" applyFill="1" applyBorder="1" applyAlignment="1">
      <alignment horizontal="left" wrapText="1"/>
    </xf>
    <xf numFmtId="44" fontId="2" fillId="0" borderId="0" xfId="1" applyFont="1" applyFill="1" applyBorder="1" applyAlignment="1">
      <alignment horizontal="right"/>
    </xf>
    <xf numFmtId="44" fontId="2" fillId="2" borderId="0" xfId="1" applyFont="1" applyFill="1" applyBorder="1" applyAlignment="1">
      <alignment horizontal="right"/>
    </xf>
    <xf numFmtId="0" fontId="2" fillId="2" borderId="0" xfId="1" applyNumberFormat="1" applyFont="1" applyFill="1" applyBorder="1" applyAlignment="1">
      <alignment horizontal="left" wrapText="1"/>
    </xf>
    <xf numFmtId="0" fontId="0" fillId="2" borderId="0" xfId="0" applyFill="1"/>
    <xf numFmtId="0" fontId="2" fillId="0" borderId="0" xfId="0" applyFont="1"/>
    <xf numFmtId="0" fontId="2" fillId="0" borderId="0" xfId="1" applyNumberFormat="1" applyFont="1" applyFill="1" applyBorder="1" applyAlignment="1">
      <alignment wrapText="1"/>
    </xf>
    <xf numFmtId="49" fontId="2" fillId="0" borderId="0" xfId="0" applyNumberFormat="1" applyFont="1"/>
    <xf numFmtId="49" fontId="2" fillId="0" borderId="6" xfId="0" applyNumberFormat="1" applyFont="1" applyBorder="1"/>
    <xf numFmtId="0" fontId="2" fillId="0" borderId="6" xfId="1" applyNumberFormat="1" applyFont="1" applyFill="1" applyBorder="1" applyAlignment="1">
      <alignment horizontal="left" wrapText="1"/>
    </xf>
    <xf numFmtId="44" fontId="2" fillId="0" borderId="6" xfId="1" applyFont="1" applyFill="1" applyBorder="1" applyAlignment="1">
      <alignment horizontal="right"/>
    </xf>
    <xf numFmtId="49" fontId="2" fillId="0" borderId="0" xfId="0" applyNumberFormat="1" applyFont="1" applyAlignment="1">
      <alignment horizontal="left"/>
    </xf>
    <xf numFmtId="0" fontId="2" fillId="0" borderId="0" xfId="0" applyFont="1" applyAlignment="1">
      <alignment horizontal="left"/>
    </xf>
    <xf numFmtId="49" fontId="11" fillId="0" borderId="7" xfId="1" applyNumberFormat="1" applyFont="1" applyFill="1" applyBorder="1" applyAlignment="1">
      <alignment horizontal="left"/>
    </xf>
    <xf numFmtId="49" fontId="12" fillId="0" borderId="8" xfId="1" applyNumberFormat="1" applyFont="1" applyFill="1" applyBorder="1" applyAlignment="1">
      <alignment horizontal="left" vertical="center"/>
    </xf>
    <xf numFmtId="44" fontId="13" fillId="0" borderId="9" xfId="1" applyFont="1" applyFill="1" applyBorder="1"/>
    <xf numFmtId="0" fontId="14" fillId="0" borderId="9" xfId="1" applyNumberFormat="1" applyFont="1" applyFill="1" applyBorder="1" applyAlignment="1">
      <alignment horizontal="left"/>
    </xf>
    <xf numFmtId="44" fontId="13" fillId="0" borderId="9" xfId="1" applyFont="1" applyFill="1" applyBorder="1" applyAlignment="1">
      <alignment horizontal="right"/>
    </xf>
    <xf numFmtId="0" fontId="15" fillId="0" borderId="10" xfId="0" applyFont="1" applyBorder="1"/>
    <xf numFmtId="0" fontId="15" fillId="0" borderId="0" xfId="0" applyFont="1"/>
    <xf numFmtId="49" fontId="11" fillId="0" borderId="11" xfId="1" applyNumberFormat="1" applyFont="1" applyFill="1" applyBorder="1" applyAlignment="1">
      <alignment horizontal="left"/>
    </xf>
    <xf numFmtId="0" fontId="2" fillId="0" borderId="0" xfId="0" applyFont="1" applyAlignment="1">
      <alignment wrapText="1"/>
    </xf>
    <xf numFmtId="49" fontId="2" fillId="0" borderId="0" xfId="0" applyNumberFormat="1" applyFont="1" applyAlignment="1">
      <alignment wrapText="1"/>
    </xf>
    <xf numFmtId="8" fontId="2" fillId="0" borderId="0" xfId="0" applyNumberFormat="1" applyFont="1" applyAlignment="1">
      <alignment horizontal="left" wrapText="1"/>
    </xf>
    <xf numFmtId="0" fontId="16" fillId="0" borderId="0" xfId="0" applyFont="1" applyAlignment="1">
      <alignment vertical="center"/>
    </xf>
    <xf numFmtId="49" fontId="17" fillId="0" borderId="12" xfId="1" applyNumberFormat="1" applyFont="1" applyFill="1" applyBorder="1" applyAlignment="1">
      <alignment horizontal="left" vertical="center"/>
    </xf>
    <xf numFmtId="44" fontId="18" fillId="0" borderId="13" xfId="1" applyFont="1" applyFill="1" applyBorder="1" applyAlignment="1">
      <alignment horizontal="left"/>
    </xf>
    <xf numFmtId="44" fontId="18" fillId="0" borderId="13" xfId="1" applyFont="1" applyFill="1" applyBorder="1" applyAlignment="1">
      <alignment horizontal="right"/>
    </xf>
    <xf numFmtId="44" fontId="19" fillId="0" borderId="13" xfId="1" applyFont="1" applyFill="1" applyBorder="1" applyAlignment="1">
      <alignment horizontal="right"/>
    </xf>
    <xf numFmtId="0" fontId="20" fillId="0" borderId="14" xfId="0" applyFont="1" applyBorder="1"/>
    <xf numFmtId="0" fontId="20" fillId="0" borderId="0" xfId="0" applyFont="1"/>
    <xf numFmtId="0" fontId="2" fillId="2" borderId="0" xfId="0" applyFont="1" applyFill="1" applyAlignment="1">
      <alignment horizontal="left"/>
    </xf>
    <xf numFmtId="49" fontId="21" fillId="0" borderId="15" xfId="1" applyNumberFormat="1" applyFont="1" applyFill="1" applyBorder="1" applyAlignment="1">
      <alignment horizontal="left" vertical="center"/>
    </xf>
    <xf numFmtId="44" fontId="18" fillId="0" borderId="16" xfId="1" applyFont="1" applyFill="1" applyBorder="1" applyAlignment="1">
      <alignment horizontal="left"/>
    </xf>
    <xf numFmtId="44" fontId="19" fillId="0" borderId="16" xfId="1" applyFont="1" applyFill="1" applyBorder="1" applyAlignment="1">
      <alignment horizontal="right"/>
    </xf>
    <xf numFmtId="44" fontId="18" fillId="0" borderId="16" xfId="1" applyFont="1" applyFill="1" applyBorder="1" applyAlignment="1">
      <alignment horizontal="right"/>
    </xf>
    <xf numFmtId="0" fontId="1" fillId="0" borderId="0" xfId="0" applyFont="1"/>
    <xf numFmtId="44" fontId="2" fillId="0" borderId="0" xfId="1" applyFont="1" applyFill="1" applyBorder="1" applyAlignment="1">
      <alignment horizontal="center"/>
    </xf>
    <xf numFmtId="0" fontId="3" fillId="0" borderId="0" xfId="0" applyFont="1" applyAlignment="1">
      <alignment horizontal="center" vertical="center"/>
    </xf>
  </cellXfs>
  <cellStyles count="3">
    <cellStyle name="Currency 10" xfId="1" xr:uid="{5BA5FEC9-5B10-455A-82DC-447AED5F93B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655321</xdr:colOff>
      <xdr:row>0</xdr:row>
      <xdr:rowOff>0</xdr:rowOff>
    </xdr:from>
    <xdr:to>
      <xdr:col>2</xdr:col>
      <xdr:colOff>53341</xdr:colOff>
      <xdr:row>0</xdr:row>
      <xdr:rowOff>935824</xdr:rowOff>
    </xdr:to>
    <xdr:pic>
      <xdr:nvPicPr>
        <xdr:cNvPr id="2" name="Picture 1">
          <a:extLst>
            <a:ext uri="{FF2B5EF4-FFF2-40B4-BE49-F238E27FC236}">
              <a16:creationId xmlns:a16="http://schemas.microsoft.com/office/drawing/2014/main" id="{57CB8911-B007-4A20-A378-C6AFD47C12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321" y="0"/>
          <a:ext cx="1866900" cy="935824"/>
        </a:xfrm>
        <a:prstGeom prst="rect">
          <a:avLst/>
        </a:prstGeom>
      </xdr:spPr>
    </xdr:pic>
    <xdr:clientData/>
  </xdr:twoCellAnchor>
  <xdr:twoCellAnchor editAs="oneCell">
    <xdr:from>
      <xdr:col>2</xdr:col>
      <xdr:colOff>2377439</xdr:colOff>
      <xdr:row>0</xdr:row>
      <xdr:rowOff>0</xdr:rowOff>
    </xdr:from>
    <xdr:to>
      <xdr:col>3</xdr:col>
      <xdr:colOff>876300</xdr:colOff>
      <xdr:row>0</xdr:row>
      <xdr:rowOff>937259</xdr:rowOff>
    </xdr:to>
    <xdr:pic>
      <xdr:nvPicPr>
        <xdr:cNvPr id="3" name="Picture 2">
          <a:extLst>
            <a:ext uri="{FF2B5EF4-FFF2-40B4-BE49-F238E27FC236}">
              <a16:creationId xmlns:a16="http://schemas.microsoft.com/office/drawing/2014/main" id="{367172A3-3FE4-45FE-9528-C7BB55A105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6319" y="0"/>
          <a:ext cx="2133601" cy="9372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zam\Desktop\MCUZA%20Desktop\Pricing%20File\Feb%20'23%20Price%20File\1New%20US%20Pricing%20Master%20Updated%20February%201%202023%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vered_Sheet1"/>
      <sheetName val="Main Sheet"/>
      <sheetName val="24 7 Warranties"/>
      <sheetName val="B2C Pricing"/>
      <sheetName val="Sheet Template"/>
      <sheetName val="Sheet Template (CDN)"/>
      <sheetName val="Non-Current B-Stock"/>
      <sheetName val="Current B Stock"/>
      <sheetName val="Full Matrix"/>
      <sheetName val="US Changes"/>
      <sheetName val="Promotions-SPIFFs"/>
      <sheetName val="Quick Bid Grid"/>
      <sheetName val="Dukane"/>
      <sheetName val="MSRP MAP"/>
      <sheetName val="Reseller"/>
      <sheetName val="Systems Integrator"/>
      <sheetName val="Gold US GovEd"/>
      <sheetName val="Platinum US"/>
      <sheetName val="Platinum US GovEd"/>
      <sheetName val="Star Systems Integrator "/>
      <sheetName val="Volume Reseller"/>
      <sheetName val="Star Volume Reseller"/>
      <sheetName val="Integrator "/>
      <sheetName val="Rental &amp; Staging"/>
      <sheetName val="Distributor"/>
      <sheetName val="LATAM Reseller"/>
      <sheetName val="LATAM Distributor"/>
      <sheetName val="LATAM Changes"/>
      <sheetName val="Special Disty"/>
      <sheetName val="Stampede New"/>
      <sheetName val="SD Activelight Tier 2"/>
      <sheetName val="SD Electrograph  Tier 1"/>
      <sheetName val="Almo &amp; Stampede &amp; IAVI"/>
      <sheetName val="MD US TD"/>
      <sheetName val="SD Cinelight  Cedia"/>
      <sheetName val=" RCS - Specialty Retail"/>
      <sheetName val="Datavision - Specialty Retail"/>
      <sheetName val="CEDIA  Edge Group"/>
      <sheetName val="MD US Ingram &amp; DH &amp; TD  "/>
      <sheetName val="Synnex"/>
      <sheetName val="CDW"/>
      <sheetName val="aes"/>
      <sheetName val="Best Buy"/>
      <sheetName val="DMR Insight Etc."/>
      <sheetName val="PC Connection"/>
      <sheetName val="HP"/>
      <sheetName val="Workbook Overview"/>
      <sheetName val="Office Depot"/>
      <sheetName val="PEPPM Audit"/>
    </sheetNames>
    <sheetDataSet>
      <sheetData sheetId="0"/>
      <sheetData sheetId="1"/>
      <sheetData sheetId="2"/>
      <sheetData sheetId="3"/>
      <sheetData sheetId="4"/>
      <sheetData sheetId="5"/>
      <sheetData sheetId="6"/>
      <sheetData sheetId="7"/>
      <sheetData sheetId="8">
        <row r="3">
          <cell r="C3" t="str">
            <v>February 1 2023</v>
          </cell>
        </row>
        <row r="4">
          <cell r="B4" t="str">
            <v>February 1 2023 
Order Code</v>
          </cell>
          <cell r="C4" t="str">
            <v>Description</v>
          </cell>
          <cell r="D4" t="str">
            <v xml:space="preserve">US Suggested Retail Price </v>
          </cell>
          <cell r="F4" t="str">
            <v>US
MAP 
Price</v>
          </cell>
          <cell r="G4" t="str">
            <v>US
 Reseller Price</v>
          </cell>
          <cell r="H4" t="str">
            <v>US
Distributor 
Price</v>
          </cell>
          <cell r="I4" t="str">
            <v>US
VAR 
Price</v>
          </cell>
          <cell r="J4" t="str">
            <v>US
DMR 
Price</v>
          </cell>
          <cell r="K4" t="str">
            <v>US
Rental &amp; Staging 
Partner Price</v>
          </cell>
          <cell r="L4" t="str">
            <v>US 
Dukane 
Price</v>
          </cell>
          <cell r="M4" t="str">
            <v>US 
Public Sector Pricing 
Discount</v>
          </cell>
          <cell r="N4" t="str">
            <v xml:space="preserve">US 
Public Sector Pricing 
Discount 
Price </v>
          </cell>
          <cell r="S4" t="str">
            <v>Distributor Demo</v>
          </cell>
          <cell r="T4" t="str">
            <v>Reseller Demo</v>
          </cell>
          <cell r="U4" t="str">
            <v>US
B-Stock 
Price</v>
          </cell>
          <cell r="V4" t="str">
            <v>US
Rental Partner Select 
Discount</v>
          </cell>
          <cell r="AJ4" t="str">
            <v>US 
Reseller Rebates</v>
          </cell>
          <cell r="AL4" t="str">
            <v>Bid Grid $ (Quantity 2 and above)</v>
          </cell>
          <cell r="AM4" t="str">
            <v>US 
Bid Grid
Net Price
Distribution
(Quantity 2 and above)</v>
          </cell>
          <cell r="AN4" t="str">
            <v>US
Bid Grid
Net Price
DMR
(Quantity 2 and above)</v>
          </cell>
        </row>
        <row r="5">
          <cell r="K5" t="str">
            <v>Rental Partner Select Discounts</v>
          </cell>
          <cell r="L5" t="str">
            <v>OEM Pricing    (Dukane)    3/22/22</v>
          </cell>
          <cell r="S5" t="str">
            <v>Distributor Demo</v>
          </cell>
          <cell r="T5" t="str">
            <v>Reseller Demo</v>
          </cell>
          <cell r="V5" t="str">
            <v>Rental Partner Select Discounts</v>
          </cell>
          <cell r="AL5" t="str">
            <v>Bid Grid $ (Quantity 2 and above)</v>
          </cell>
          <cell r="AM5" t="str">
            <v>Bid Grid Net Price (Quanity 2 and above) DISTY</v>
          </cell>
          <cell r="AN5" t="str">
            <v>Bid Grid Net Price (Quanity 2 and above) DMR</v>
          </cell>
        </row>
        <row r="6">
          <cell r="B6" t="str">
            <v>NP-MC453X</v>
          </cell>
          <cell r="C6" t="str">
            <v>XGA LCD, 4500 Lumen, 1.2x zoom, 10,000/20,000 hour lamp projector - Dual HDMI, MultiPresenter, 6.9 lbs., 3 Year Warranty (Suggested Replacement Model for the NP-MC372X)</v>
          </cell>
          <cell r="D6">
            <v>929</v>
          </cell>
          <cell r="F6">
            <v>569</v>
          </cell>
          <cell r="G6">
            <v>506</v>
          </cell>
          <cell r="H6">
            <v>484</v>
          </cell>
          <cell r="I6">
            <v>506</v>
          </cell>
          <cell r="J6">
            <v>506</v>
          </cell>
          <cell r="K6">
            <v>480.7</v>
          </cell>
          <cell r="L6">
            <v>460</v>
          </cell>
          <cell r="M6">
            <v>0.04</v>
          </cell>
          <cell r="S6">
            <v>412</v>
          </cell>
          <cell r="T6">
            <v>412</v>
          </cell>
          <cell r="U6">
            <v>439</v>
          </cell>
          <cell r="V6">
            <v>0.05</v>
          </cell>
          <cell r="AJ6" t="str">
            <v>-</v>
          </cell>
          <cell r="AL6">
            <v>19</v>
          </cell>
          <cell r="AM6">
            <v>465</v>
          </cell>
          <cell r="AN6">
            <v>487</v>
          </cell>
        </row>
        <row r="7">
          <cell r="B7" t="str">
            <v>NP-MC423W</v>
          </cell>
          <cell r="C7" t="str">
            <v>WXGA LCD, 4200 Lumen, 1.2x zoom, 10,000/20,000 hour lamp projector - Dual HDMI, MultiPresenter, 6.9 lbs., 3 Year Warranty (Suggested Replacement Model for the NP-MC382W)</v>
          </cell>
          <cell r="D7">
            <v>1009</v>
          </cell>
          <cell r="F7">
            <v>619</v>
          </cell>
          <cell r="G7">
            <v>551</v>
          </cell>
          <cell r="H7">
            <v>526</v>
          </cell>
          <cell r="I7">
            <v>551</v>
          </cell>
          <cell r="J7">
            <v>551</v>
          </cell>
          <cell r="K7">
            <v>523.45000000000005</v>
          </cell>
          <cell r="L7">
            <v>503</v>
          </cell>
          <cell r="M7">
            <v>0.04</v>
          </cell>
          <cell r="S7">
            <v>448</v>
          </cell>
          <cell r="T7">
            <v>448</v>
          </cell>
          <cell r="U7">
            <v>469</v>
          </cell>
          <cell r="V7">
            <v>0.05</v>
          </cell>
          <cell r="AJ7" t="str">
            <v>-</v>
          </cell>
          <cell r="AL7">
            <v>21</v>
          </cell>
          <cell r="AM7">
            <v>505</v>
          </cell>
          <cell r="AN7">
            <v>530</v>
          </cell>
        </row>
        <row r="8">
          <cell r="B8" t="str">
            <v>NP-ME453X</v>
          </cell>
          <cell r="C8" t="str">
            <v>XGA LCD, 4500 Lumen, 1.7x zoom, 10,000/20,000 hour lamp projector - Dual HDMI, MultiPresenter, 7.1 lbs., 3 Year Warranty (Suggested Replacement Model for the NP-ME402X)</v>
          </cell>
          <cell r="D8">
            <v>1319</v>
          </cell>
          <cell r="F8">
            <v>859</v>
          </cell>
          <cell r="G8">
            <v>696</v>
          </cell>
          <cell r="H8">
            <v>661</v>
          </cell>
          <cell r="I8">
            <v>696</v>
          </cell>
          <cell r="J8">
            <v>696</v>
          </cell>
          <cell r="K8">
            <v>696</v>
          </cell>
          <cell r="L8">
            <v>627</v>
          </cell>
          <cell r="M8">
            <v>0.04</v>
          </cell>
          <cell r="S8">
            <v>562</v>
          </cell>
          <cell r="T8">
            <v>562</v>
          </cell>
          <cell r="U8">
            <v>589</v>
          </cell>
          <cell r="V8" t="str">
            <v>-</v>
          </cell>
          <cell r="AJ8" t="str">
            <v>-</v>
          </cell>
          <cell r="AL8">
            <v>53</v>
          </cell>
          <cell r="AM8">
            <v>608</v>
          </cell>
          <cell r="AN8">
            <v>643</v>
          </cell>
        </row>
        <row r="9">
          <cell r="B9" t="str">
            <v>NP-ME423W</v>
          </cell>
          <cell r="C9" t="str">
            <v>WXGA LCD, 4200 Lumen, 1.7x zoom, 10,000/20,000 hour lamp projector - Dual HDMI, MultiPresenter, 7.1 lbs., 3 Year Warranty (Suggested Replacement Model for the NP-ME372W)</v>
          </cell>
          <cell r="D9">
            <v>1319</v>
          </cell>
          <cell r="F9">
            <v>859</v>
          </cell>
          <cell r="G9">
            <v>696</v>
          </cell>
          <cell r="H9">
            <v>661</v>
          </cell>
          <cell r="I9">
            <v>696</v>
          </cell>
          <cell r="J9">
            <v>696</v>
          </cell>
          <cell r="K9">
            <v>696</v>
          </cell>
          <cell r="L9">
            <v>627</v>
          </cell>
          <cell r="M9">
            <v>0.04</v>
          </cell>
          <cell r="S9">
            <v>562</v>
          </cell>
          <cell r="T9">
            <v>562</v>
          </cell>
          <cell r="U9">
            <v>589</v>
          </cell>
          <cell r="V9" t="str">
            <v>-</v>
          </cell>
          <cell r="AJ9" t="str">
            <v>-</v>
          </cell>
          <cell r="AL9">
            <v>53</v>
          </cell>
          <cell r="AM9">
            <v>608</v>
          </cell>
          <cell r="AN9">
            <v>643</v>
          </cell>
        </row>
        <row r="10">
          <cell r="B10" t="str">
            <v>NP-ME403U</v>
          </cell>
          <cell r="C10" t="str">
            <v>WUXGA LCD, 4000 Lumen, 1.6x zoom, 10,000/20,000 hour lamp projector - Dual HDMI, MultiPresenter, 7.7 lbs., 3 Year Warranty (Suggested Replacement Model for the NP-ME382U)</v>
          </cell>
          <cell r="D10">
            <v>1639</v>
          </cell>
          <cell r="F10">
            <v>1109</v>
          </cell>
          <cell r="G10">
            <v>898</v>
          </cell>
          <cell r="H10">
            <v>854</v>
          </cell>
          <cell r="I10">
            <v>898</v>
          </cell>
          <cell r="J10">
            <v>898</v>
          </cell>
          <cell r="K10">
            <v>898</v>
          </cell>
          <cell r="L10">
            <v>816</v>
          </cell>
          <cell r="M10">
            <v>0.04</v>
          </cell>
          <cell r="S10">
            <v>726</v>
          </cell>
          <cell r="T10">
            <v>726</v>
          </cell>
          <cell r="U10">
            <v>769</v>
          </cell>
          <cell r="V10" t="str">
            <v>-</v>
          </cell>
          <cell r="AJ10" t="str">
            <v>-</v>
          </cell>
          <cell r="AL10">
            <v>68</v>
          </cell>
          <cell r="AM10">
            <v>786</v>
          </cell>
          <cell r="AN10">
            <v>830</v>
          </cell>
        </row>
        <row r="11">
          <cell r="B11" t="str">
            <v>NP-M430WL</v>
          </cell>
          <cell r="C11" t="str">
            <v xml:space="preserve">WXGA DLP, 4300 Lumen, 1.6x zoom, 20,000/30,000 hour laser projector - V Lens Shift, Dual HDMI, VGA, 9.7 lbs., 5 Year Warranty </v>
          </cell>
          <cell r="D11">
            <v>2239</v>
          </cell>
          <cell r="F11" t="str">
            <v>-</v>
          </cell>
          <cell r="G11">
            <v>1400</v>
          </cell>
          <cell r="H11">
            <v>1331</v>
          </cell>
          <cell r="I11">
            <v>1400</v>
          </cell>
          <cell r="J11">
            <v>1400</v>
          </cell>
          <cell r="K11">
            <v>1400</v>
          </cell>
          <cell r="L11">
            <v>1272</v>
          </cell>
          <cell r="M11">
            <v>0.04</v>
          </cell>
          <cell r="S11">
            <v>1132</v>
          </cell>
          <cell r="T11">
            <v>1132</v>
          </cell>
          <cell r="U11">
            <v>1199</v>
          </cell>
          <cell r="V11" t="str">
            <v>-</v>
          </cell>
          <cell r="AJ11" t="str">
            <v>-</v>
          </cell>
          <cell r="AL11">
            <v>106</v>
          </cell>
          <cell r="AM11">
            <v>1225</v>
          </cell>
          <cell r="AN11">
            <v>1294</v>
          </cell>
        </row>
        <row r="12">
          <cell r="B12" t="str">
            <v>NP-M380HL</v>
          </cell>
          <cell r="C12" t="str">
            <v xml:space="preserve">FHD/1080p DLP, 3800 Lumen, 1.6x zoom, 20,000/30,000 hour laser projector - V Lens Shift, Dual HDMI, VGA, 9.7 lbs., 5 Year Warranty </v>
          </cell>
          <cell r="D12">
            <v>2689</v>
          </cell>
          <cell r="F12" t="str">
            <v>-</v>
          </cell>
          <cell r="G12">
            <v>1749</v>
          </cell>
          <cell r="H12">
            <v>1662</v>
          </cell>
          <cell r="I12">
            <v>1749</v>
          </cell>
          <cell r="J12">
            <v>1749</v>
          </cell>
          <cell r="K12">
            <v>1749</v>
          </cell>
          <cell r="L12">
            <v>1590</v>
          </cell>
          <cell r="M12">
            <v>0.04</v>
          </cell>
          <cell r="S12">
            <v>1413</v>
          </cell>
          <cell r="T12">
            <v>1413</v>
          </cell>
          <cell r="U12">
            <v>1499</v>
          </cell>
          <cell r="V12" t="str">
            <v>-</v>
          </cell>
          <cell r="AJ12" t="str">
            <v>-</v>
          </cell>
          <cell r="AL12">
            <v>133</v>
          </cell>
          <cell r="AM12">
            <v>1529</v>
          </cell>
          <cell r="AN12">
            <v>1616</v>
          </cell>
        </row>
        <row r="14">
          <cell r="B14" t="str">
            <v>NP-P474W</v>
          </cell>
          <cell r="C14" t="str">
            <v>WXGA LCD, 4700 Lumen Entry Level Installation Projector – H&amp;V Lens Shift, 18,000:1 Contrast (with iris), 8000 hours lamp life (eco), 20W speaker, HDBaseT, Dual HDMI input, VGA, RJ-45 (CTL), USB Viewer Capability (JPG), Closed Captioning, 10.6 lbs., 3 Year Warranty (Suggested Replacement Model NP-P474U) - Limited Availability</v>
          </cell>
          <cell r="D14">
            <v>2629</v>
          </cell>
          <cell r="F14">
            <v>1825</v>
          </cell>
          <cell r="G14">
            <v>1442</v>
          </cell>
          <cell r="H14">
            <v>1369</v>
          </cell>
          <cell r="I14">
            <v>1442</v>
          </cell>
          <cell r="J14">
            <v>1442</v>
          </cell>
          <cell r="K14">
            <v>1369.9</v>
          </cell>
          <cell r="L14">
            <v>1208</v>
          </cell>
          <cell r="M14">
            <v>0.04</v>
          </cell>
          <cell r="S14">
            <v>1164</v>
          </cell>
          <cell r="T14">
            <v>1164</v>
          </cell>
          <cell r="U14">
            <v>1229</v>
          </cell>
          <cell r="V14">
            <v>0.05</v>
          </cell>
          <cell r="AJ14" t="str">
            <v>-</v>
          </cell>
          <cell r="AL14">
            <v>55</v>
          </cell>
          <cell r="AM14">
            <v>1314</v>
          </cell>
          <cell r="AN14">
            <v>1387</v>
          </cell>
        </row>
        <row r="15">
          <cell r="B15" t="str">
            <v>NP-P474U</v>
          </cell>
          <cell r="C15" t="str">
            <v>WUXGA LCD, 4700 Lumen Entry Level Installation Projector – H&amp;V Lens Shift, 10,000:1 Contrast (with iris), 8000 hours lamp life (eco), 20W speaker, HDBaseT, Dual HDMI input, VGA, RJ-45 (CTL), USB Viewer Capability (JPG), Closed Captioning, 10.6 lbs., 3 Year Warranty</v>
          </cell>
          <cell r="D15">
            <v>3055</v>
          </cell>
          <cell r="F15">
            <v>2119</v>
          </cell>
          <cell r="G15">
            <v>1674</v>
          </cell>
          <cell r="H15">
            <v>1589</v>
          </cell>
          <cell r="I15">
            <v>1674</v>
          </cell>
          <cell r="J15">
            <v>1674</v>
          </cell>
          <cell r="K15">
            <v>1590.3</v>
          </cell>
          <cell r="L15">
            <v>1413</v>
          </cell>
          <cell r="M15">
            <v>0.04</v>
          </cell>
          <cell r="S15">
            <v>1351</v>
          </cell>
          <cell r="T15">
            <v>1351</v>
          </cell>
          <cell r="U15">
            <v>1429</v>
          </cell>
          <cell r="V15">
            <v>0.05</v>
          </cell>
          <cell r="AJ15" t="str">
            <v>-</v>
          </cell>
          <cell r="AL15">
            <v>64</v>
          </cell>
          <cell r="AM15">
            <v>1525</v>
          </cell>
          <cell r="AN15">
            <v>1610</v>
          </cell>
        </row>
        <row r="16">
          <cell r="B16" t="str">
            <v>NP-P554W</v>
          </cell>
          <cell r="C16" t="str">
            <v>WXGA LCD, 5500 Lumen Entry Level Installation Projector – H&amp;V Lens Shift, 20,000:1 Contrast (with iris), 8000 hours lamp life (eco), 20W speaker, HDBaseT, Dual HDMI input, VGA, RJ-45 (CTL), USB Viewer Capability (JPG), Closed Captioning, 10.6 lbs., 3 Year Warranty (Suggested Replacement Model NP-P554U) - Limited Availability</v>
          </cell>
          <cell r="D16">
            <v>3055</v>
          </cell>
          <cell r="F16">
            <v>2119</v>
          </cell>
          <cell r="G16">
            <v>1674</v>
          </cell>
          <cell r="H16">
            <v>1589</v>
          </cell>
          <cell r="I16">
            <v>1674</v>
          </cell>
          <cell r="J16">
            <v>1674</v>
          </cell>
          <cell r="K16">
            <v>1590.3</v>
          </cell>
          <cell r="L16">
            <v>1413</v>
          </cell>
          <cell r="M16">
            <v>0.04</v>
          </cell>
          <cell r="S16">
            <v>1351</v>
          </cell>
          <cell r="T16">
            <v>1351</v>
          </cell>
          <cell r="U16">
            <v>1429</v>
          </cell>
          <cell r="V16">
            <v>0.05</v>
          </cell>
          <cell r="AJ16" t="str">
            <v>-</v>
          </cell>
          <cell r="AL16">
            <v>64</v>
          </cell>
          <cell r="AM16">
            <v>1525</v>
          </cell>
          <cell r="AN16">
            <v>1610</v>
          </cell>
        </row>
        <row r="17">
          <cell r="B17" t="str">
            <v>NP-P554U</v>
          </cell>
          <cell r="C17" t="str">
            <v>WUXGA LCD, 5500 Lumen Entry Level Installation Projector – H&amp;V Lens Shift, 15,000:1 Contrast (with iris), 8000 hours lamp life (eco), 20W speaker, HDBaseT, Dual HDMI input, VGA, RJ-45 (CTL), USB Viewer Capability (JPG), Closed Captioning, 10.6 lbs., 3 Year Warranty</v>
          </cell>
          <cell r="D17">
            <v>3599</v>
          </cell>
          <cell r="F17">
            <v>2499</v>
          </cell>
          <cell r="G17">
            <v>1974</v>
          </cell>
          <cell r="H17">
            <v>1874</v>
          </cell>
          <cell r="I17">
            <v>1974</v>
          </cell>
          <cell r="J17">
            <v>1974</v>
          </cell>
          <cell r="K17">
            <v>1875.3</v>
          </cell>
          <cell r="L17">
            <v>1658</v>
          </cell>
          <cell r="M17">
            <v>0.04</v>
          </cell>
          <cell r="S17">
            <v>1593</v>
          </cell>
          <cell r="T17">
            <v>1593</v>
          </cell>
          <cell r="U17">
            <v>1689</v>
          </cell>
          <cell r="V17">
            <v>0.05</v>
          </cell>
          <cell r="AJ17" t="str">
            <v>-</v>
          </cell>
          <cell r="AL17">
            <v>75</v>
          </cell>
          <cell r="AM17">
            <v>1799</v>
          </cell>
          <cell r="AN17">
            <v>1899</v>
          </cell>
        </row>
        <row r="18">
          <cell r="B18" t="str">
            <v>NP-P525WL</v>
          </cell>
          <cell r="C18" t="str">
            <v>WXGA LCD, Laser Light Source, 20,000 hours light source life, 5200 Lumen Entry Installation Projector - Lens Shift, HDBaseT, Dual HDMI, VGA, MultiPresenter, USB Viewer Capability,  21.3 lbs., 5 Year Warranty (Suggested Replacement Model for the NP-P502WL-2)</v>
          </cell>
          <cell r="D18">
            <v>3479</v>
          </cell>
          <cell r="F18">
            <v>2459</v>
          </cell>
          <cell r="G18">
            <v>1943</v>
          </cell>
          <cell r="H18">
            <v>1906</v>
          </cell>
          <cell r="I18">
            <v>1943</v>
          </cell>
          <cell r="J18">
            <v>1943</v>
          </cell>
          <cell r="K18">
            <v>1845.85</v>
          </cell>
          <cell r="L18">
            <v>1596</v>
          </cell>
          <cell r="M18">
            <v>0.04</v>
          </cell>
          <cell r="S18">
            <v>1621</v>
          </cell>
          <cell r="T18">
            <v>1621</v>
          </cell>
          <cell r="U18">
            <v>1719</v>
          </cell>
          <cell r="V18">
            <v>0.05</v>
          </cell>
          <cell r="AJ18" t="str">
            <v>-</v>
          </cell>
          <cell r="AL18">
            <v>133</v>
          </cell>
          <cell r="AM18">
            <v>1773</v>
          </cell>
          <cell r="AN18">
            <v>1810</v>
          </cell>
        </row>
        <row r="19">
          <cell r="B19" t="str">
            <v>NP-P525UL</v>
          </cell>
          <cell r="C19" t="str">
            <v>WUXGA LCD, Laser Light Source, 20,000 hours light source life, 5200 Lumen Entry Installation Projector - Lens Shift, HDBaseT, Dual HDMI, VGA, MultiPresenter, USB Viewer Capability, 21.3 lbs., 5 Year Warranty (Suggested Replacement Model for the NP-P502HL-2)</v>
          </cell>
          <cell r="D19">
            <v>4475</v>
          </cell>
          <cell r="F19">
            <v>3129</v>
          </cell>
          <cell r="G19">
            <v>2498</v>
          </cell>
          <cell r="H19">
            <v>2425</v>
          </cell>
          <cell r="I19">
            <v>2498</v>
          </cell>
          <cell r="J19">
            <v>2498</v>
          </cell>
          <cell r="K19">
            <v>2373.1</v>
          </cell>
          <cell r="L19">
            <v>2051</v>
          </cell>
          <cell r="M19">
            <v>0.04</v>
          </cell>
          <cell r="S19">
            <v>2062</v>
          </cell>
          <cell r="T19">
            <v>2062</v>
          </cell>
          <cell r="U19">
            <v>2179</v>
          </cell>
          <cell r="V19">
            <v>0.05</v>
          </cell>
          <cell r="AJ19" t="str">
            <v>-</v>
          </cell>
          <cell r="AL19">
            <v>170</v>
          </cell>
          <cell r="AM19">
            <v>2255</v>
          </cell>
          <cell r="AN19">
            <v>2328</v>
          </cell>
        </row>
        <row r="20">
          <cell r="B20" t="str">
            <v>NP-P605UL</v>
          </cell>
          <cell r="C20" t="str">
            <v xml:space="preserve">WUXGA LCD, Laser Light Source, 20,000 hours light source life, 6000 Lumen Entry Installation Projector - Lens Shift, HDBaseT, Dual HDMI, VGA, MultiPresenter, USB Viewer Capability, 21.4 lbs., 5 Year Warranty </v>
          </cell>
          <cell r="D20">
            <v>5675</v>
          </cell>
          <cell r="F20">
            <v>3499</v>
          </cell>
          <cell r="G20">
            <v>2834</v>
          </cell>
          <cell r="H20">
            <v>2694</v>
          </cell>
          <cell r="I20">
            <v>2834</v>
          </cell>
          <cell r="J20">
            <v>2834</v>
          </cell>
          <cell r="K20">
            <v>2692.3</v>
          </cell>
          <cell r="L20">
            <v>2304</v>
          </cell>
          <cell r="M20">
            <v>0.04</v>
          </cell>
          <cell r="S20">
            <v>2290</v>
          </cell>
          <cell r="T20">
            <v>2290</v>
          </cell>
          <cell r="U20">
            <v>2419</v>
          </cell>
          <cell r="V20">
            <v>0.05</v>
          </cell>
          <cell r="AJ20" t="str">
            <v>-</v>
          </cell>
          <cell r="AL20">
            <v>189</v>
          </cell>
          <cell r="AM20">
            <v>2505</v>
          </cell>
          <cell r="AN20">
            <v>2645</v>
          </cell>
        </row>
        <row r="21">
          <cell r="B21" t="str">
            <v>NP-PE456USL</v>
          </cell>
          <cell r="C21" t="str">
            <v>WUXGA LCD, Laser Light Source, 20,000 hours light source life, 4500 Lumen, Short Throw Entry Installation Projector - Dual HDMI, VGA, 17.9 lbs., 5 Year Warranty</v>
          </cell>
          <cell r="D21">
            <v>3819</v>
          </cell>
          <cell r="F21">
            <v>2579</v>
          </cell>
          <cell r="G21">
            <v>2089</v>
          </cell>
          <cell r="H21">
            <v>1986</v>
          </cell>
          <cell r="I21">
            <v>2089</v>
          </cell>
          <cell r="J21">
            <v>2089</v>
          </cell>
          <cell r="K21">
            <v>1984.55</v>
          </cell>
          <cell r="L21">
            <v>1706</v>
          </cell>
          <cell r="M21">
            <v>0.04</v>
          </cell>
          <cell r="S21">
            <v>1689</v>
          </cell>
          <cell r="T21">
            <v>1689</v>
          </cell>
          <cell r="U21">
            <v>1789</v>
          </cell>
          <cell r="V21">
            <v>0.05</v>
          </cell>
          <cell r="AJ21" t="str">
            <v>-</v>
          </cell>
          <cell r="AL21">
            <v>139</v>
          </cell>
          <cell r="AM21">
            <v>1847</v>
          </cell>
          <cell r="AN21">
            <v>1950</v>
          </cell>
        </row>
        <row r="22">
          <cell r="B22" t="str">
            <v>NP-PE506WL</v>
          </cell>
          <cell r="C22" t="str">
            <v>WXGA LCD, Laser Light Source, 20,000 hours light source life, 5200 Lumen Entry Installation Projector - Lens Shift, Dual HDMI, VGA, 17.3 lbs., 5 Year Warranty</v>
          </cell>
          <cell r="D22">
            <v>3195</v>
          </cell>
          <cell r="F22">
            <v>2159</v>
          </cell>
          <cell r="G22">
            <v>1749</v>
          </cell>
          <cell r="H22">
            <v>1662</v>
          </cell>
          <cell r="I22">
            <v>1749</v>
          </cell>
          <cell r="J22">
            <v>1749</v>
          </cell>
          <cell r="K22">
            <v>1661.55</v>
          </cell>
          <cell r="L22">
            <v>1428</v>
          </cell>
          <cell r="M22">
            <v>0.04</v>
          </cell>
          <cell r="S22">
            <v>1413</v>
          </cell>
          <cell r="T22">
            <v>1413</v>
          </cell>
          <cell r="U22">
            <v>1499</v>
          </cell>
          <cell r="V22">
            <v>0.05</v>
          </cell>
          <cell r="AJ22" t="str">
            <v>-</v>
          </cell>
          <cell r="AL22">
            <v>116</v>
          </cell>
          <cell r="AM22">
            <v>1546</v>
          </cell>
          <cell r="AN22">
            <v>1633</v>
          </cell>
        </row>
        <row r="23">
          <cell r="B23" t="str">
            <v>NP-PE506UL</v>
          </cell>
          <cell r="C23" t="str">
            <v>WUXGA LCD, Laser Light Source, 20,000 hours light source life, 5200 Lumen Entry Installation Projector - Lens Shift, Dual HDMI, VGA, 17.5 lbs., 5 Year Warranty</v>
          </cell>
          <cell r="D23">
            <v>3675</v>
          </cell>
          <cell r="F23">
            <v>2485</v>
          </cell>
          <cell r="G23">
            <v>2013</v>
          </cell>
          <cell r="H23">
            <v>1913</v>
          </cell>
          <cell r="I23">
            <v>2013</v>
          </cell>
          <cell r="J23">
            <v>2013</v>
          </cell>
          <cell r="K23">
            <v>1912.35</v>
          </cell>
          <cell r="L23">
            <v>1649</v>
          </cell>
          <cell r="M23">
            <v>0.04</v>
          </cell>
          <cell r="S23">
            <v>1627</v>
          </cell>
          <cell r="T23">
            <v>1627</v>
          </cell>
          <cell r="U23">
            <v>1719</v>
          </cell>
          <cell r="V23">
            <v>0.05</v>
          </cell>
          <cell r="AJ23" t="str">
            <v>-</v>
          </cell>
          <cell r="AL23">
            <v>134</v>
          </cell>
          <cell r="AM23">
            <v>1779</v>
          </cell>
          <cell r="AN23">
            <v>1879</v>
          </cell>
        </row>
        <row r="25">
          <cell r="B25" t="str">
            <v>NP-PA653U</v>
          </cell>
          <cell r="C25" t="str">
            <v>WUXGA LCD, 6500 Lumen Advanced Professional Installation Projector (THIS PRODUCT SHIPS WITHOUT A LENS) - 8000:1 Contrast (with iris), Center lens design, 10W speaker, HDBaseT Input, Dual HDMI, VGA, DisplayPort, 3D Sync, 4K Ready, Motorized Lenses, Full Geometric Correction Including Edge Blending and Stacking, 22.5 lbs., 3 Year Warranty (Can only be sold to authorized integrators and cannot be sold on the internet)</v>
          </cell>
          <cell r="D25">
            <v>6719</v>
          </cell>
          <cell r="F25">
            <v>6149</v>
          </cell>
          <cell r="G25">
            <v>3874</v>
          </cell>
          <cell r="H25">
            <v>3689</v>
          </cell>
          <cell r="I25">
            <v>3874</v>
          </cell>
          <cell r="J25">
            <v>3874</v>
          </cell>
          <cell r="K25">
            <v>3680.3</v>
          </cell>
          <cell r="L25">
            <v>3292</v>
          </cell>
          <cell r="M25">
            <v>7.0000000000000007E-2</v>
          </cell>
          <cell r="S25">
            <v>3136</v>
          </cell>
          <cell r="T25">
            <v>3136</v>
          </cell>
          <cell r="U25">
            <v>3319</v>
          </cell>
          <cell r="V25">
            <v>0.05</v>
          </cell>
          <cell r="AJ25" t="str">
            <v>-</v>
          </cell>
          <cell r="AL25">
            <v>221</v>
          </cell>
          <cell r="AM25">
            <v>3468</v>
          </cell>
          <cell r="AN25">
            <v>3653</v>
          </cell>
        </row>
        <row r="26">
          <cell r="B26" t="str">
            <v>NP-PA653U-41ZL</v>
          </cell>
          <cell r="C26" t="str">
            <v>NP-PA653U with NP41ZL lens.  Bundle includes PA653U projector and NP41ZL lens, 3 Year Warranty (Can only be sold to authorized integrators and cannot be sold on the internet)</v>
          </cell>
          <cell r="D26">
            <v>8175</v>
          </cell>
          <cell r="F26">
            <v>6499</v>
          </cell>
          <cell r="G26">
            <v>4094</v>
          </cell>
          <cell r="H26">
            <v>3899</v>
          </cell>
          <cell r="I26">
            <v>4094</v>
          </cell>
          <cell r="J26">
            <v>4094</v>
          </cell>
          <cell r="K26">
            <v>3889.3</v>
          </cell>
          <cell r="L26">
            <v>3466</v>
          </cell>
          <cell r="M26">
            <v>7.0000000000000007E-2</v>
          </cell>
          <cell r="S26">
            <v>3315</v>
          </cell>
          <cell r="T26">
            <v>3315</v>
          </cell>
          <cell r="U26">
            <v>3509</v>
          </cell>
          <cell r="V26">
            <v>0.05</v>
          </cell>
          <cell r="AJ26" t="str">
            <v>-</v>
          </cell>
          <cell r="AL26">
            <v>234</v>
          </cell>
          <cell r="AM26">
            <v>3665</v>
          </cell>
          <cell r="AN26">
            <v>3860</v>
          </cell>
        </row>
        <row r="27">
          <cell r="B27" t="str">
            <v>NP-PA703UL</v>
          </cell>
          <cell r="C27" t="str">
            <v>WUXGA LCD, 7000 Lumen Advanced Professional Laser Installation Projector (THIS PRODUCT SHIPS WITHOUT A LENS) - 2,500K:1 Contrast (with Light Adj.), Laser Phosphor Light Source, 4K Ready, Center lens design, HDBaseT Input and HDBaseT Repeater, Dual HDMI, VGA, DisplayPort, 3D Sync, Motorized Lenses, Full Geometric Correction (Including Edge-blending and Stacking), 40.1 lbs, 5 yr Warranty (Can only be sold to authorized integrators and cannot be sold on the internet) Direct replacement for PA653UL.</v>
          </cell>
          <cell r="D27">
            <v>9585</v>
          </cell>
          <cell r="F27">
            <v>8865</v>
          </cell>
          <cell r="G27">
            <v>5585</v>
          </cell>
          <cell r="H27">
            <v>5319</v>
          </cell>
          <cell r="I27">
            <v>5585</v>
          </cell>
          <cell r="J27">
            <v>5585</v>
          </cell>
          <cell r="K27">
            <v>5305.75</v>
          </cell>
          <cell r="L27">
            <v>4496</v>
          </cell>
          <cell r="M27">
            <v>7.0000000000000007E-2</v>
          </cell>
          <cell r="S27">
            <v>4522</v>
          </cell>
          <cell r="T27">
            <v>4522</v>
          </cell>
          <cell r="U27">
            <v>4789</v>
          </cell>
          <cell r="V27">
            <v>0.05</v>
          </cell>
          <cell r="AJ27" t="str">
            <v>-</v>
          </cell>
          <cell r="AL27">
            <v>319</v>
          </cell>
          <cell r="AM27">
            <v>5000</v>
          </cell>
          <cell r="AN27">
            <v>5266</v>
          </cell>
        </row>
        <row r="28">
          <cell r="B28" t="str">
            <v>NP-PA703UL-41ZL</v>
          </cell>
          <cell r="C28" t="str">
            <v>NP-PA703UL with NP41ZL lens.  Bundle includes PA703UL projector and NP41ZL lens, 5 Year Warranty (Can only be sold to authorized integrators and cannot be sold on the internet)</v>
          </cell>
          <cell r="D28">
            <v>9955</v>
          </cell>
          <cell r="F28">
            <v>9209</v>
          </cell>
          <cell r="G28">
            <v>5802</v>
          </cell>
          <cell r="H28">
            <v>5525</v>
          </cell>
          <cell r="I28">
            <v>5802</v>
          </cell>
          <cell r="J28">
            <v>5802</v>
          </cell>
          <cell r="K28">
            <v>5511.9</v>
          </cell>
          <cell r="L28">
            <v>4670</v>
          </cell>
          <cell r="M28">
            <v>7.0000000000000007E-2</v>
          </cell>
          <cell r="S28">
            <v>4697</v>
          </cell>
          <cell r="T28">
            <v>4697</v>
          </cell>
          <cell r="U28">
            <v>4969</v>
          </cell>
          <cell r="V28">
            <v>0.05</v>
          </cell>
          <cell r="AJ28" t="str">
            <v>-</v>
          </cell>
          <cell r="AL28">
            <v>332</v>
          </cell>
          <cell r="AM28">
            <v>5193</v>
          </cell>
          <cell r="AN28">
            <v>5470</v>
          </cell>
        </row>
        <row r="29">
          <cell r="B29" t="str">
            <v>NP-PA803U</v>
          </cell>
          <cell r="C29" t="str">
            <v>WUXGA LCD, 8000 Lumen Advanced Professional Installation Projector (THIS PRODUCT SHIPS WITHOUT A LENS) - 12,000:1 Contrast (with iris), Center lens design, 10W speaker, HDBaseT Input, Dual HDMI, VGA, DisplayPort, 3D Sync, 4K Ready, Motorized Lenses, Full Geometric Correction Including Edge Blending and Stacking, 22.5 lbs., 3 Year Warranty (Can only be sold to authorized integrators and cannot be sold on the internet)</v>
          </cell>
          <cell r="D29">
            <v>8399</v>
          </cell>
          <cell r="F29">
            <v>7059</v>
          </cell>
          <cell r="G29">
            <v>4447</v>
          </cell>
          <cell r="H29">
            <v>4235</v>
          </cell>
          <cell r="I29">
            <v>4447</v>
          </cell>
          <cell r="J29">
            <v>4447</v>
          </cell>
          <cell r="K29">
            <v>4224.6499999999996</v>
          </cell>
          <cell r="L29">
            <v>3774</v>
          </cell>
          <cell r="M29">
            <v>7.0000000000000007E-2</v>
          </cell>
          <cell r="S29">
            <v>3600</v>
          </cell>
          <cell r="T29">
            <v>3600</v>
          </cell>
          <cell r="U29">
            <v>3809</v>
          </cell>
          <cell r="V29">
            <v>0.05</v>
          </cell>
          <cell r="AJ29" t="str">
            <v>-</v>
          </cell>
          <cell r="AL29">
            <v>254</v>
          </cell>
          <cell r="AM29">
            <v>3981</v>
          </cell>
          <cell r="AN29">
            <v>4193</v>
          </cell>
        </row>
        <row r="30">
          <cell r="B30" t="str">
            <v>NP-PA803U-41ZL</v>
          </cell>
          <cell r="C30" t="str">
            <v>NP-PA803U with NP41ZL lens.  Bundle includes PA803U projector and NP41ZL lens, 3 Year Warranty (Can only be sold to authorized integrators and cannot be sold on the internet)</v>
          </cell>
          <cell r="D30">
            <v>9350</v>
          </cell>
          <cell r="F30">
            <v>7399</v>
          </cell>
          <cell r="G30">
            <v>4661</v>
          </cell>
          <cell r="H30">
            <v>4439</v>
          </cell>
          <cell r="I30">
            <v>4661</v>
          </cell>
          <cell r="J30">
            <v>4661</v>
          </cell>
          <cell r="K30">
            <v>4427.95</v>
          </cell>
          <cell r="L30">
            <v>3952</v>
          </cell>
          <cell r="M30">
            <v>7.0000000000000007E-2</v>
          </cell>
          <cell r="S30">
            <v>3774</v>
          </cell>
          <cell r="T30">
            <v>3774</v>
          </cell>
          <cell r="U30">
            <v>3999</v>
          </cell>
          <cell r="V30">
            <v>0.05</v>
          </cell>
          <cell r="AJ30" t="str">
            <v>-</v>
          </cell>
          <cell r="AL30">
            <v>266</v>
          </cell>
          <cell r="AM30">
            <v>4173</v>
          </cell>
          <cell r="AN30">
            <v>4395</v>
          </cell>
        </row>
        <row r="31">
          <cell r="B31" t="str">
            <v>NP-PA804UL-B</v>
          </cell>
          <cell r="C31" t="str">
            <v>WUXGA LCD, 8,200 Lumen Advanced Professional Laser Installation Projector (THIS PRODUCT SHIPS WITHOUT A LENS) - 3,000,000:1 Contrast (with Dynamic Contrast), Laser Phosphor Light Source, 4K Ready, Cinema Quality Video, Center lens design, HDBaseT Input and HDBaseT Repeater, Dual HDMI, VGA, DisplayPort, 3D Sync, Motorized and Manual Lenses, Full Geometric Correction (Including Edge-blending and Stacking), BLACK CABINET, 53.1 lbs, 5yr Warranty (Can only be sold to authorized integrators and cannot be sold on the internet)</v>
          </cell>
          <cell r="D31">
            <v>14559</v>
          </cell>
          <cell r="F31">
            <v>11879</v>
          </cell>
          <cell r="G31">
            <v>7484</v>
          </cell>
          <cell r="H31">
            <v>7127</v>
          </cell>
          <cell r="I31">
            <v>7484</v>
          </cell>
          <cell r="J31">
            <v>7484</v>
          </cell>
          <cell r="K31">
            <v>7109.8</v>
          </cell>
          <cell r="L31">
            <v>6445</v>
          </cell>
          <cell r="M31">
            <v>7.0000000000000007E-2</v>
          </cell>
          <cell r="S31">
            <v>6058</v>
          </cell>
          <cell r="T31">
            <v>6058</v>
          </cell>
          <cell r="U31">
            <v>6409</v>
          </cell>
          <cell r="V31">
            <v>0.05</v>
          </cell>
          <cell r="AJ31" t="str">
            <v>-</v>
          </cell>
          <cell r="AL31">
            <v>428</v>
          </cell>
          <cell r="AM31">
            <v>6699</v>
          </cell>
          <cell r="AN31">
            <v>7056</v>
          </cell>
        </row>
        <row r="32">
          <cell r="B32" t="str">
            <v>NP-PA804UL-W</v>
          </cell>
          <cell r="C32" t="str">
            <v>WUXGA LCD, 8,200 Lumen Advanced Professional Laser Installation Projector (THIS PRODUCT SHIPS WITHOUT A LENS) - 3,000,000:1 Contrast (with Dynamic Contrast), Laser Phosphor Light Source, 4K Ready, Cinema Quality Video, Center lens design, HDBaseT Input and HDBaseT Repeater, Dual HDMI, VGA, DisplayPort, 3D Sync, Motorized and Manual Lenses, Full Geometric Correction (Including Edge-blending and Stacking), WHITE CABINET, 53.1 lbs, 5yr Warranty (Can only be sold to authorized integrators and cannot be sold on the internet)</v>
          </cell>
          <cell r="D32">
            <v>14559</v>
          </cell>
          <cell r="F32">
            <v>11879</v>
          </cell>
          <cell r="G32">
            <v>7484</v>
          </cell>
          <cell r="H32">
            <v>7127</v>
          </cell>
          <cell r="I32">
            <v>7484</v>
          </cell>
          <cell r="J32">
            <v>7484</v>
          </cell>
          <cell r="K32">
            <v>7109.8</v>
          </cell>
          <cell r="L32">
            <v>6446</v>
          </cell>
          <cell r="M32">
            <v>7.0000000000000007E-2</v>
          </cell>
          <cell r="S32">
            <v>6058</v>
          </cell>
          <cell r="T32">
            <v>6058</v>
          </cell>
          <cell r="U32">
            <v>6409</v>
          </cell>
          <cell r="V32">
            <v>0.05</v>
          </cell>
          <cell r="AJ32" t="str">
            <v>-</v>
          </cell>
          <cell r="AL32">
            <v>428</v>
          </cell>
          <cell r="AM32">
            <v>6699</v>
          </cell>
          <cell r="AN32">
            <v>7056</v>
          </cell>
        </row>
        <row r="33">
          <cell r="B33" t="str">
            <v>NP-PA804UL-B-41</v>
          </cell>
          <cell r="C33" t="str">
            <v>NP-PA804UL with NP41ZL lens.  Bundle includes PA804UL projector and NP41ZL lens, BLACK CABINET, 5 Year Warranty (Can only be sold to authorized integrators and cannot be sold on the internet)</v>
          </cell>
          <cell r="D33">
            <v>15119</v>
          </cell>
          <cell r="F33">
            <v>12225</v>
          </cell>
          <cell r="G33">
            <v>7702</v>
          </cell>
          <cell r="H33">
            <v>7335</v>
          </cell>
          <cell r="I33">
            <v>7702</v>
          </cell>
          <cell r="J33">
            <v>7702</v>
          </cell>
          <cell r="K33">
            <v>7316.9</v>
          </cell>
          <cell r="L33">
            <v>6620</v>
          </cell>
          <cell r="M33">
            <v>7.0000000000000007E-2</v>
          </cell>
          <cell r="S33">
            <v>6235</v>
          </cell>
          <cell r="T33">
            <v>6235</v>
          </cell>
          <cell r="U33">
            <v>6599</v>
          </cell>
          <cell r="V33">
            <v>0.05</v>
          </cell>
          <cell r="AJ33" t="str">
            <v>-</v>
          </cell>
          <cell r="AL33">
            <v>440</v>
          </cell>
          <cell r="AM33">
            <v>6895</v>
          </cell>
          <cell r="AN33">
            <v>7262</v>
          </cell>
        </row>
        <row r="34">
          <cell r="B34" t="str">
            <v>NP-PA804UL-W-41</v>
          </cell>
          <cell r="C34" t="str">
            <v>NP-PA804UL with NP41ZL lens.  Bundle includes PA804UL projector and NP41ZL lens, WHITE CABINET, 5 Year Warranty (Can only be sold to authorized integrators and cannot be sold on the internet)</v>
          </cell>
          <cell r="D34">
            <v>15119</v>
          </cell>
          <cell r="F34">
            <v>12225</v>
          </cell>
          <cell r="G34">
            <v>7702</v>
          </cell>
          <cell r="H34">
            <v>7335</v>
          </cell>
          <cell r="I34">
            <v>7702</v>
          </cell>
          <cell r="J34">
            <v>7702</v>
          </cell>
          <cell r="K34">
            <v>7316.9</v>
          </cell>
          <cell r="L34">
            <v>6620</v>
          </cell>
          <cell r="M34">
            <v>7.0000000000000007E-2</v>
          </cell>
          <cell r="S34">
            <v>6235</v>
          </cell>
          <cell r="T34">
            <v>6235</v>
          </cell>
          <cell r="U34">
            <v>6599</v>
          </cell>
          <cell r="V34">
            <v>0.05</v>
          </cell>
          <cell r="AJ34" t="str">
            <v>-</v>
          </cell>
          <cell r="AL34">
            <v>440</v>
          </cell>
          <cell r="AM34">
            <v>6895</v>
          </cell>
          <cell r="AN34">
            <v>7262</v>
          </cell>
        </row>
        <row r="35">
          <cell r="B35" t="str">
            <v>NP-PA853W</v>
          </cell>
          <cell r="C35" t="str">
            <v>WXGA LCD, 8500 Lumen Advanced Professional Installation Projector (THIS PRODUCT SHIPS WITHOUT A LENS) - 12,000:1 Contrast (with iris), Center lens design, 10W speaker, HDBaseT Input, Dual HDMI, VGA, DisplayPort, 3D Sync, 4K Ready, Motorized Lenses, Full Geometric Correction Including Edge Blending and Stacking, 22.5 lbs., 3 Year Warranty (Can only be sold to authorized integrators and cannot be sold on the internet)</v>
          </cell>
          <cell r="D35">
            <v>6269</v>
          </cell>
          <cell r="F35">
            <v>5299</v>
          </cell>
          <cell r="G35">
            <v>3338</v>
          </cell>
          <cell r="H35">
            <v>3179</v>
          </cell>
          <cell r="I35">
            <v>3338</v>
          </cell>
          <cell r="J35">
            <v>3338</v>
          </cell>
          <cell r="K35">
            <v>3171.1</v>
          </cell>
          <cell r="L35">
            <v>2844</v>
          </cell>
          <cell r="M35">
            <v>7.0000000000000007E-2</v>
          </cell>
          <cell r="S35">
            <v>2703</v>
          </cell>
          <cell r="T35">
            <v>2703</v>
          </cell>
          <cell r="U35">
            <v>2859</v>
          </cell>
          <cell r="V35">
            <v>0.05</v>
          </cell>
          <cell r="AJ35" t="str">
            <v>-</v>
          </cell>
          <cell r="AL35">
            <v>191</v>
          </cell>
          <cell r="AM35">
            <v>2988</v>
          </cell>
          <cell r="AN35">
            <v>3147</v>
          </cell>
        </row>
        <row r="36">
          <cell r="B36" t="str">
            <v>NP-PA853W-41ZL</v>
          </cell>
          <cell r="C36" t="str">
            <v>NP-PA853W with NP41ZL lens.  Bundle includes PA853W projector and NP41ZL lens, 3 Year Warranty (Can only be sold to authorized integrators and cannot be sold on the internet)</v>
          </cell>
          <cell r="D36">
            <v>7279</v>
          </cell>
          <cell r="F36">
            <v>5635</v>
          </cell>
          <cell r="G36">
            <v>3550</v>
          </cell>
          <cell r="H36">
            <v>3381</v>
          </cell>
          <cell r="I36">
            <v>3550</v>
          </cell>
          <cell r="J36">
            <v>3550</v>
          </cell>
          <cell r="K36">
            <v>3372.5</v>
          </cell>
          <cell r="L36">
            <v>3000</v>
          </cell>
          <cell r="M36">
            <v>7.0000000000000007E-2</v>
          </cell>
          <cell r="S36">
            <v>2874</v>
          </cell>
          <cell r="T36">
            <v>2874</v>
          </cell>
          <cell r="U36">
            <v>3039</v>
          </cell>
          <cell r="V36">
            <v>0.05</v>
          </cell>
          <cell r="AJ36" t="str">
            <v>-</v>
          </cell>
          <cell r="AL36">
            <v>203</v>
          </cell>
          <cell r="AM36">
            <v>3178</v>
          </cell>
          <cell r="AN36">
            <v>3347</v>
          </cell>
        </row>
        <row r="37">
          <cell r="B37" t="str">
            <v>NP-PA903X</v>
          </cell>
          <cell r="C37" t="str">
            <v>XGA LCD, 9000 Lumen Advanced Professional Installation Projector (THIS PRODUCT SHIPS WITHOUT A LENS) - 12,000:1 Contrast (with iris), Center lens design, 10W speaker, HDBaseT Input, Dual HDMI, VGA, DisplayPort, 3D Sync, 4K Ready, Motorized Lenses, Full Geometric Correction Including Edge Blending and Stacking, 22.5 lbs., 3 Year Warranty (Can only be sold to authorized integrators and cannot be sold on the internet)</v>
          </cell>
          <cell r="D37">
            <v>6049</v>
          </cell>
          <cell r="F37">
            <v>5129</v>
          </cell>
          <cell r="G37">
            <v>3231</v>
          </cell>
          <cell r="H37">
            <v>3077</v>
          </cell>
          <cell r="I37">
            <v>3231</v>
          </cell>
          <cell r="J37">
            <v>3231</v>
          </cell>
          <cell r="K37">
            <v>3069.45</v>
          </cell>
          <cell r="L37">
            <v>2734</v>
          </cell>
          <cell r="M37">
            <v>7.0000000000000007E-2</v>
          </cell>
          <cell r="S37">
            <v>2616</v>
          </cell>
          <cell r="T37">
            <v>2616</v>
          </cell>
          <cell r="U37">
            <v>2769</v>
          </cell>
          <cell r="V37">
            <v>0.05</v>
          </cell>
          <cell r="AJ37" t="str">
            <v>-</v>
          </cell>
          <cell r="AL37">
            <v>185</v>
          </cell>
          <cell r="AM37">
            <v>2892</v>
          </cell>
          <cell r="AN37">
            <v>3046</v>
          </cell>
        </row>
        <row r="38">
          <cell r="B38" t="str">
            <v>NP-PA903X-41ZL</v>
          </cell>
          <cell r="C38" t="str">
            <v>NP-PA903X with NP41ZL lens.  Bundle includes PA903X projector and NP41ZL lens, 3 Year Warranty (Can only be sold to authorized integrators and cannot be sold on the internet)</v>
          </cell>
          <cell r="D38">
            <v>7055</v>
          </cell>
          <cell r="F38">
            <v>5469</v>
          </cell>
          <cell r="G38">
            <v>3445</v>
          </cell>
          <cell r="H38">
            <v>3281</v>
          </cell>
          <cell r="I38">
            <v>3445</v>
          </cell>
          <cell r="J38">
            <v>3445</v>
          </cell>
          <cell r="K38">
            <v>3272.75</v>
          </cell>
          <cell r="L38">
            <v>2905</v>
          </cell>
          <cell r="M38">
            <v>7.0000000000000007E-2</v>
          </cell>
          <cell r="S38">
            <v>2789</v>
          </cell>
          <cell r="T38">
            <v>2789</v>
          </cell>
          <cell r="U38">
            <v>2949</v>
          </cell>
          <cell r="V38">
            <v>0.05</v>
          </cell>
          <cell r="AJ38" t="str">
            <v>-</v>
          </cell>
          <cell r="AL38">
            <v>197</v>
          </cell>
          <cell r="AM38">
            <v>3084</v>
          </cell>
          <cell r="AN38">
            <v>3248</v>
          </cell>
        </row>
        <row r="39">
          <cell r="B39" t="str">
            <v>NP-PA1004UL-B</v>
          </cell>
          <cell r="C39" t="str">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v>
          </cell>
          <cell r="D39">
            <v>19539</v>
          </cell>
          <cell r="F39">
            <v>16129</v>
          </cell>
          <cell r="G39">
            <v>10161</v>
          </cell>
          <cell r="H39">
            <v>9677</v>
          </cell>
          <cell r="I39">
            <v>10161</v>
          </cell>
          <cell r="J39">
            <v>10161</v>
          </cell>
          <cell r="K39">
            <v>9652.9500000000007</v>
          </cell>
          <cell r="L39">
            <v>9677</v>
          </cell>
          <cell r="M39">
            <v>7.0000000000000007E-2</v>
          </cell>
          <cell r="S39">
            <v>8226</v>
          </cell>
          <cell r="T39">
            <v>8226</v>
          </cell>
          <cell r="U39">
            <v>8709</v>
          </cell>
          <cell r="V39">
            <v>0.05</v>
          </cell>
          <cell r="AJ39" t="str">
            <v>-</v>
          </cell>
          <cell r="AL39">
            <v>581</v>
          </cell>
          <cell r="AM39">
            <v>9096</v>
          </cell>
          <cell r="AN39">
            <v>9580</v>
          </cell>
        </row>
        <row r="40">
          <cell r="B40" t="str">
            <v>NP-PA1004UL-W</v>
          </cell>
          <cell r="C40" t="str">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v>
          </cell>
          <cell r="D40">
            <v>19539</v>
          </cell>
          <cell r="F40">
            <v>16129</v>
          </cell>
          <cell r="G40">
            <v>10161</v>
          </cell>
          <cell r="H40">
            <v>9677</v>
          </cell>
          <cell r="I40">
            <v>10161</v>
          </cell>
          <cell r="J40">
            <v>10161</v>
          </cell>
          <cell r="K40">
            <v>9652.9500000000007</v>
          </cell>
          <cell r="L40">
            <v>9677</v>
          </cell>
          <cell r="M40">
            <v>7.0000000000000007E-2</v>
          </cell>
          <cell r="S40">
            <v>8226</v>
          </cell>
          <cell r="T40">
            <v>8226</v>
          </cell>
          <cell r="U40">
            <v>8709</v>
          </cell>
          <cell r="V40">
            <v>0.05</v>
          </cell>
          <cell r="AJ40" t="str">
            <v>-</v>
          </cell>
          <cell r="AL40">
            <v>581</v>
          </cell>
          <cell r="AM40">
            <v>9096</v>
          </cell>
          <cell r="AN40">
            <v>9580</v>
          </cell>
        </row>
        <row r="41">
          <cell r="B41" t="str">
            <v>NP-PA1004UL-B-41</v>
          </cell>
          <cell r="C41" t="str">
            <v>NP-PA1004UL with NP41ZL lens.  Bundle includes PA1004UL projector and NP41ZL lens, BLACK CABINET, 5 Year Warranty (Can only be sold to authorized integrators and cannot be sold on the internet)</v>
          </cell>
          <cell r="D41">
            <v>20209</v>
          </cell>
          <cell r="F41">
            <v>16685</v>
          </cell>
          <cell r="G41">
            <v>10512</v>
          </cell>
          <cell r="H41">
            <v>10011</v>
          </cell>
          <cell r="I41">
            <v>10512</v>
          </cell>
          <cell r="J41">
            <v>10512</v>
          </cell>
          <cell r="K41">
            <v>9986.4</v>
          </cell>
          <cell r="L41">
            <v>10011</v>
          </cell>
          <cell r="M41">
            <v>7.0000000000000007E-2</v>
          </cell>
          <cell r="S41">
            <v>8510</v>
          </cell>
          <cell r="T41">
            <v>8510</v>
          </cell>
          <cell r="U41">
            <v>9009</v>
          </cell>
          <cell r="V41">
            <v>0.05</v>
          </cell>
          <cell r="AJ41" t="str">
            <v>-</v>
          </cell>
          <cell r="AL41">
            <v>601</v>
          </cell>
          <cell r="AM41">
            <v>9410</v>
          </cell>
          <cell r="AN41">
            <v>9911</v>
          </cell>
        </row>
        <row r="42">
          <cell r="B42" t="str">
            <v>NP-PA1004UL-W-41</v>
          </cell>
          <cell r="C42" t="str">
            <v>NP-PA1004UL with NP41ZL lens.  Bundle includes PA1004UL projector and NP41ZL lens, WHITE CABINET, 5 Year Warranty (Can only be sold to authorized integrators and cannot be sold on the internet)</v>
          </cell>
          <cell r="D42">
            <v>20209</v>
          </cell>
          <cell r="F42">
            <v>16685</v>
          </cell>
          <cell r="G42">
            <v>10512</v>
          </cell>
          <cell r="H42">
            <v>10011</v>
          </cell>
          <cell r="I42">
            <v>10512</v>
          </cell>
          <cell r="J42">
            <v>10512</v>
          </cell>
          <cell r="K42">
            <v>9986.4</v>
          </cell>
          <cell r="L42">
            <v>10011</v>
          </cell>
          <cell r="M42">
            <v>7.0000000000000007E-2</v>
          </cell>
          <cell r="S42">
            <v>8510</v>
          </cell>
          <cell r="T42">
            <v>8510</v>
          </cell>
          <cell r="U42">
            <v>9009</v>
          </cell>
          <cell r="V42">
            <v>0.05</v>
          </cell>
          <cell r="AJ42" t="str">
            <v>-</v>
          </cell>
          <cell r="AL42">
            <v>601</v>
          </cell>
          <cell r="AM42">
            <v>9410</v>
          </cell>
          <cell r="AN42">
            <v>9911</v>
          </cell>
        </row>
        <row r="44">
          <cell r="B44" t="str">
            <v>NP-PX1004UL-WH</v>
          </cell>
          <cell r="C44"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v>
          </cell>
          <cell r="D44">
            <v>21959</v>
          </cell>
          <cell r="F44">
            <v>18129</v>
          </cell>
          <cell r="G44">
            <v>11421</v>
          </cell>
          <cell r="H44">
            <v>10877</v>
          </cell>
          <cell r="I44">
            <v>11421</v>
          </cell>
          <cell r="J44">
            <v>11421</v>
          </cell>
          <cell r="K44">
            <v>10849.95</v>
          </cell>
          <cell r="L44">
            <v>10116</v>
          </cell>
          <cell r="M44">
            <v>7.0000000000000007E-2</v>
          </cell>
          <cell r="S44">
            <v>9246</v>
          </cell>
          <cell r="T44">
            <v>9246</v>
          </cell>
          <cell r="U44">
            <v>9789</v>
          </cell>
          <cell r="V44">
            <v>0.05</v>
          </cell>
          <cell r="AJ44" t="str">
            <v>-</v>
          </cell>
          <cell r="AL44">
            <v>435</v>
          </cell>
          <cell r="AM44">
            <v>10442</v>
          </cell>
          <cell r="AN44">
            <v>10986</v>
          </cell>
        </row>
        <row r="45">
          <cell r="B45" t="str">
            <v>NP-PX1004UL-BK</v>
          </cell>
          <cell r="C45"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v>
          </cell>
          <cell r="D45">
            <v>21959</v>
          </cell>
          <cell r="F45">
            <v>18129</v>
          </cell>
          <cell r="G45">
            <v>11421</v>
          </cell>
          <cell r="H45">
            <v>10877</v>
          </cell>
          <cell r="I45">
            <v>11421</v>
          </cell>
          <cell r="J45">
            <v>11421</v>
          </cell>
          <cell r="K45">
            <v>10849.95</v>
          </cell>
          <cell r="L45">
            <v>10116</v>
          </cell>
          <cell r="M45">
            <v>7.0000000000000007E-2</v>
          </cell>
          <cell r="S45">
            <v>9246</v>
          </cell>
          <cell r="T45">
            <v>9246</v>
          </cell>
          <cell r="U45">
            <v>9789</v>
          </cell>
          <cell r="V45">
            <v>0.05</v>
          </cell>
          <cell r="AJ45" t="str">
            <v>-</v>
          </cell>
          <cell r="AL45">
            <v>435</v>
          </cell>
          <cell r="AM45">
            <v>10442</v>
          </cell>
          <cell r="AN45">
            <v>10986</v>
          </cell>
        </row>
        <row r="46">
          <cell r="B46" t="str">
            <v>NP-PX1004UL-W-18</v>
          </cell>
          <cell r="C46" t="str">
            <v>NP-PX1004UL-WH with NP18ZL lens.  Bundle includes PX1004UL-WH projector and NP18ZL lens, 5 Year Warranty (Can only be sold to authorized integrators and cannot be sold on the internet)</v>
          </cell>
          <cell r="D46">
            <v>25195</v>
          </cell>
          <cell r="F46">
            <v>20799</v>
          </cell>
          <cell r="G46">
            <v>13103</v>
          </cell>
          <cell r="H46">
            <v>12479</v>
          </cell>
          <cell r="I46">
            <v>13103</v>
          </cell>
          <cell r="J46">
            <v>13103</v>
          </cell>
          <cell r="K46">
            <v>12447.85</v>
          </cell>
          <cell r="L46">
            <v>11606</v>
          </cell>
          <cell r="M46">
            <v>7.0000000000000007E-2</v>
          </cell>
          <cell r="S46">
            <v>10608</v>
          </cell>
          <cell r="T46">
            <v>10608</v>
          </cell>
          <cell r="U46">
            <v>11229</v>
          </cell>
          <cell r="V46">
            <v>0.05</v>
          </cell>
          <cell r="AJ46" t="str">
            <v>-</v>
          </cell>
          <cell r="AL46">
            <v>499</v>
          </cell>
          <cell r="AM46">
            <v>11980</v>
          </cell>
          <cell r="AN46">
            <v>12604</v>
          </cell>
        </row>
        <row r="47">
          <cell r="B47" t="str">
            <v>NP-PX1004UL-B-18</v>
          </cell>
          <cell r="C47" t="str">
            <v>NP-PX1004UL-BK with NP18ZL lens.  Bundle includes PX1004UL-BK projector and NP18ZL lens, 5 Year Warranty (Can only be sold to authorized integrators and cannot be sold on the internet)</v>
          </cell>
          <cell r="D47">
            <v>25195</v>
          </cell>
          <cell r="F47">
            <v>20799</v>
          </cell>
          <cell r="G47">
            <v>13103</v>
          </cell>
          <cell r="H47">
            <v>12479</v>
          </cell>
          <cell r="I47">
            <v>13103</v>
          </cell>
          <cell r="J47">
            <v>13103</v>
          </cell>
          <cell r="K47">
            <v>12447.85</v>
          </cell>
          <cell r="L47">
            <v>11606</v>
          </cell>
          <cell r="M47">
            <v>7.0000000000000007E-2</v>
          </cell>
          <cell r="S47">
            <v>10608</v>
          </cell>
          <cell r="T47">
            <v>10608</v>
          </cell>
          <cell r="U47">
            <v>11229</v>
          </cell>
          <cell r="V47">
            <v>0.05</v>
          </cell>
          <cell r="AJ47" t="str">
            <v>-</v>
          </cell>
          <cell r="AL47">
            <v>499</v>
          </cell>
          <cell r="AM47">
            <v>11980</v>
          </cell>
          <cell r="AN47">
            <v>12604</v>
          </cell>
        </row>
        <row r="48">
          <cell r="B48" t="str">
            <v>NP-PX1005QL-B</v>
          </cell>
          <cell r="C48"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 No Longer Accepting Orders</v>
          </cell>
          <cell r="D48">
            <v>25585</v>
          </cell>
          <cell r="F48">
            <v>21119</v>
          </cell>
          <cell r="G48">
            <v>13305</v>
          </cell>
          <cell r="H48">
            <v>12671</v>
          </cell>
          <cell r="I48">
            <v>13305</v>
          </cell>
          <cell r="J48">
            <v>13305</v>
          </cell>
          <cell r="K48">
            <v>12639.75</v>
          </cell>
          <cell r="L48">
            <v>11784</v>
          </cell>
          <cell r="M48">
            <v>7.0000000000000007E-2</v>
          </cell>
          <cell r="S48">
            <v>10771</v>
          </cell>
          <cell r="T48">
            <v>10771</v>
          </cell>
          <cell r="U48">
            <v>11399</v>
          </cell>
          <cell r="V48">
            <v>0.05</v>
          </cell>
          <cell r="AJ48" t="str">
            <v>-</v>
          </cell>
          <cell r="AL48">
            <v>507</v>
          </cell>
          <cell r="AM48">
            <v>12164</v>
          </cell>
          <cell r="AN48">
            <v>12798</v>
          </cell>
        </row>
        <row r="49">
          <cell r="B49" t="str">
            <v>NP-PX1005QL-B-18</v>
          </cell>
          <cell r="C49" t="str">
            <v>NP-PX1005QL-BK with NP18ZL-4K lens.  Bundle includes PX1005QL-B projector and NP18ZL-4K lens, 5 Year Warranty (Can only be sold to authorized integrators and cannot be sold on the internet) - No Longer Accepting Orders</v>
          </cell>
          <cell r="D49">
            <v>28445</v>
          </cell>
          <cell r="F49">
            <v>23479</v>
          </cell>
          <cell r="G49">
            <v>14792</v>
          </cell>
          <cell r="H49">
            <v>14087</v>
          </cell>
          <cell r="I49">
            <v>14792</v>
          </cell>
          <cell r="J49">
            <v>14792</v>
          </cell>
          <cell r="K49">
            <v>14052.4</v>
          </cell>
          <cell r="L49">
            <v>13101</v>
          </cell>
          <cell r="M49">
            <v>7.0000000000000007E-2</v>
          </cell>
          <cell r="S49">
            <v>11974</v>
          </cell>
          <cell r="T49">
            <v>11974</v>
          </cell>
          <cell r="U49">
            <v>12679</v>
          </cell>
          <cell r="V49">
            <v>0.05</v>
          </cell>
          <cell r="AJ49" t="str">
            <v>-</v>
          </cell>
          <cell r="AL49">
            <v>563</v>
          </cell>
          <cell r="AM49">
            <v>13524</v>
          </cell>
          <cell r="AN49">
            <v>14229</v>
          </cell>
        </row>
        <row r="50">
          <cell r="B50" t="str">
            <v>NP-PX2201UL</v>
          </cell>
          <cell r="C50" t="str">
            <v>WUXGA 1-Chip DLP, RB Laser (Red Assist) Light Source, 20,000 hours light source life, 21,500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v>
          </cell>
          <cell r="D50">
            <v>45599</v>
          </cell>
          <cell r="F50">
            <v>31619</v>
          </cell>
          <cell r="G50">
            <v>23714</v>
          </cell>
          <cell r="H50">
            <v>22133</v>
          </cell>
          <cell r="I50">
            <v>23714</v>
          </cell>
          <cell r="J50">
            <v>23714</v>
          </cell>
          <cell r="K50">
            <v>22528.3</v>
          </cell>
          <cell r="L50">
            <v>20584</v>
          </cell>
          <cell r="M50">
            <v>7.0000000000000007E-2</v>
          </cell>
          <cell r="S50">
            <v>18814</v>
          </cell>
          <cell r="T50">
            <v>18814</v>
          </cell>
          <cell r="U50">
            <v>19919</v>
          </cell>
          <cell r="V50">
            <v>0.05</v>
          </cell>
          <cell r="AJ50" t="str">
            <v>-</v>
          </cell>
          <cell r="AL50">
            <v>885</v>
          </cell>
          <cell r="AM50">
            <v>21248</v>
          </cell>
          <cell r="AN50">
            <v>22829</v>
          </cell>
        </row>
        <row r="51">
          <cell r="B51" t="str">
            <v>NP-PX2201UL-48ZL</v>
          </cell>
          <cell r="C51" t="str">
            <v>NP-PX2201UL with NP48ZL lens.  Bundle includes PX2201UL projector and NP48ZL lens, 5 Year Warranty (Can only be sold to authorized integrators and cannot be sold on the internet)</v>
          </cell>
          <cell r="D51">
            <v>51199</v>
          </cell>
          <cell r="F51">
            <v>35499</v>
          </cell>
          <cell r="G51">
            <v>26624</v>
          </cell>
          <cell r="H51">
            <v>24849</v>
          </cell>
          <cell r="I51">
            <v>26624</v>
          </cell>
          <cell r="J51">
            <v>26624</v>
          </cell>
          <cell r="K51">
            <v>25292.799999999999</v>
          </cell>
          <cell r="L51">
            <v>23110</v>
          </cell>
          <cell r="M51">
            <v>7.0000000000000007E-2</v>
          </cell>
          <cell r="S51">
            <v>21122</v>
          </cell>
          <cell r="T51">
            <v>21122</v>
          </cell>
          <cell r="U51">
            <v>22359</v>
          </cell>
          <cell r="V51">
            <v>0.05</v>
          </cell>
          <cell r="AJ51" t="str">
            <v>-</v>
          </cell>
          <cell r="AL51">
            <v>994</v>
          </cell>
          <cell r="AM51">
            <v>23855</v>
          </cell>
          <cell r="AN51">
            <v>25630</v>
          </cell>
        </row>
        <row r="53">
          <cell r="B53" t="str">
            <v>NP-PH3501QL</v>
          </cell>
          <cell r="C53" t="str">
            <v>4K 3-Chip DLP, RB Laser Light Source, 20,000 hours light source life, 40,000 Lumen Integration Projector (THIS PRODUCT SHIPS WITHOUT A LENS), (Includes NP-LV01BD) - 2000:1 Contrast (with iris), Liquid Cooled, Portrait &amp; Tilt Free, 3D Sync, Full Geometric Correction Including Edge Blending, 372.6 lbs., 5 Year Warranty. (Can only be sold to authorized integrators and cannot be sold on the internet)</v>
          </cell>
          <cell r="D53">
            <v>158359</v>
          </cell>
          <cell r="F53">
            <v>158359</v>
          </cell>
          <cell r="G53">
            <v>108080</v>
          </cell>
          <cell r="H53">
            <v>102933</v>
          </cell>
          <cell r="I53">
            <v>108080</v>
          </cell>
          <cell r="J53">
            <v>108080</v>
          </cell>
          <cell r="K53">
            <v>102676</v>
          </cell>
          <cell r="L53">
            <v>95728</v>
          </cell>
          <cell r="M53">
            <v>7.0000000000000007E-2</v>
          </cell>
          <cell r="S53">
            <v>87494</v>
          </cell>
          <cell r="T53">
            <v>87494</v>
          </cell>
          <cell r="U53">
            <v>92639</v>
          </cell>
          <cell r="V53">
            <v>0.05</v>
          </cell>
          <cell r="AJ53" t="str">
            <v>-</v>
          </cell>
          <cell r="AL53">
            <v>4117</v>
          </cell>
          <cell r="AM53">
            <v>98816</v>
          </cell>
          <cell r="AN53">
            <v>103963</v>
          </cell>
        </row>
        <row r="55">
          <cell r="B55" t="str">
            <v>AS60U-PX39ML-IN</v>
          </cell>
          <cell r="C55" t="str">
            <v>ActiveScene for up to 60 sq. ft of glass coverage including the PX1004UL with NP39ML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ell>
          <cell r="D55">
            <v>92075</v>
          </cell>
          <cell r="F55">
            <v>75999</v>
          </cell>
          <cell r="G55">
            <v>47879</v>
          </cell>
          <cell r="H55">
            <v>45599</v>
          </cell>
          <cell r="I55">
            <v>47879</v>
          </cell>
          <cell r="J55">
            <v>47879</v>
          </cell>
          <cell r="K55">
            <v>47879</v>
          </cell>
          <cell r="L55" t="str">
            <v>-</v>
          </cell>
          <cell r="M55">
            <v>7.0000000000000007E-2</v>
          </cell>
          <cell r="S55">
            <v>38760</v>
          </cell>
          <cell r="T55">
            <v>38760</v>
          </cell>
          <cell r="U55">
            <v>41039</v>
          </cell>
          <cell r="V55" t="str">
            <v>-</v>
          </cell>
          <cell r="AJ55" t="str">
            <v>-</v>
          </cell>
          <cell r="AL55">
            <v>2736</v>
          </cell>
          <cell r="AM55">
            <v>42863</v>
          </cell>
          <cell r="AN55">
            <v>45143</v>
          </cell>
        </row>
        <row r="56">
          <cell r="B56" t="str">
            <v>AS96U-PX39ML-IN</v>
          </cell>
          <cell r="C56" t="str">
            <v>ActiveScene for up to 96 sq. ft of glass coverage including the PX1004UL with NP39ML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ell>
          <cell r="D56">
            <v>96919</v>
          </cell>
          <cell r="F56">
            <v>79999</v>
          </cell>
          <cell r="G56">
            <v>50399</v>
          </cell>
          <cell r="H56">
            <v>47999</v>
          </cell>
          <cell r="I56">
            <v>50399</v>
          </cell>
          <cell r="J56">
            <v>50399</v>
          </cell>
          <cell r="K56">
            <v>50399</v>
          </cell>
          <cell r="L56" t="str">
            <v>-</v>
          </cell>
          <cell r="M56">
            <v>7.0000000000000007E-2</v>
          </cell>
          <cell r="S56">
            <v>40800</v>
          </cell>
          <cell r="T56">
            <v>40800</v>
          </cell>
          <cell r="U56">
            <v>43199</v>
          </cell>
          <cell r="V56" t="str">
            <v>-</v>
          </cell>
          <cell r="AJ56" t="str">
            <v>-</v>
          </cell>
          <cell r="AL56">
            <v>2880</v>
          </cell>
          <cell r="AM56">
            <v>45119</v>
          </cell>
          <cell r="AN56">
            <v>47519</v>
          </cell>
        </row>
        <row r="57">
          <cell r="B57" t="str">
            <v>AS60U-PA44ML-IN</v>
          </cell>
          <cell r="C57" t="str">
            <v>ActiveScene for up to 60 sq. ft of glass coverage including the PA803UL with NP44ML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ell>
          <cell r="D57">
            <v>83589</v>
          </cell>
          <cell r="F57">
            <v>68999</v>
          </cell>
          <cell r="G57">
            <v>43469</v>
          </cell>
          <cell r="H57">
            <v>41399</v>
          </cell>
          <cell r="I57">
            <v>43469</v>
          </cell>
          <cell r="J57">
            <v>43469</v>
          </cell>
          <cell r="K57">
            <v>43469</v>
          </cell>
          <cell r="L57" t="str">
            <v>-</v>
          </cell>
          <cell r="M57">
            <v>7.0000000000000007E-2</v>
          </cell>
          <cell r="S57">
            <v>35190</v>
          </cell>
          <cell r="T57">
            <v>35190</v>
          </cell>
          <cell r="U57">
            <v>37259</v>
          </cell>
          <cell r="V57" t="str">
            <v>-</v>
          </cell>
          <cell r="AJ57" t="str">
            <v>-</v>
          </cell>
          <cell r="AL57">
            <v>2484</v>
          </cell>
          <cell r="AM57">
            <v>38915</v>
          </cell>
          <cell r="AN57">
            <v>40985</v>
          </cell>
        </row>
        <row r="58">
          <cell r="B58" t="str">
            <v>AS60S-PA41ZL-IN</v>
          </cell>
          <cell r="C58" t="str">
            <v>ActiveScene for up to 60 sq. ft of film including the PA803UL with NP41ZL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ell>
          <cell r="D58">
            <v>70265</v>
          </cell>
          <cell r="F58">
            <v>57999</v>
          </cell>
          <cell r="G58">
            <v>36539</v>
          </cell>
          <cell r="H58">
            <v>34799</v>
          </cell>
          <cell r="I58">
            <v>36539</v>
          </cell>
          <cell r="J58">
            <v>36539</v>
          </cell>
          <cell r="K58">
            <v>36539</v>
          </cell>
          <cell r="L58" t="str">
            <v>-</v>
          </cell>
          <cell r="M58">
            <v>7.0000000000000007E-2</v>
          </cell>
          <cell r="S58">
            <v>29580</v>
          </cell>
          <cell r="T58">
            <v>29580</v>
          </cell>
          <cell r="U58">
            <v>31319</v>
          </cell>
          <cell r="V58" t="str">
            <v>-</v>
          </cell>
          <cell r="AJ58" t="str">
            <v>-</v>
          </cell>
          <cell r="AL58">
            <v>2088</v>
          </cell>
          <cell r="AM58">
            <v>32711</v>
          </cell>
          <cell r="AN58">
            <v>34451</v>
          </cell>
        </row>
        <row r="59">
          <cell r="B59" t="str">
            <v>AS32S-P605UL-IN</v>
          </cell>
          <cell r="C59" t="str">
            <v>ActiveScene for up to 32 sq. ft of film including the P605UL,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ell>
          <cell r="D59">
            <v>55725</v>
          </cell>
          <cell r="F59">
            <v>45999</v>
          </cell>
          <cell r="G59">
            <v>28979</v>
          </cell>
          <cell r="H59">
            <v>27599</v>
          </cell>
          <cell r="I59">
            <v>28979</v>
          </cell>
          <cell r="J59">
            <v>28979</v>
          </cell>
          <cell r="K59">
            <v>28979</v>
          </cell>
          <cell r="L59" t="str">
            <v>-</v>
          </cell>
          <cell r="M59">
            <v>7.0000000000000007E-2</v>
          </cell>
          <cell r="S59">
            <v>23460</v>
          </cell>
          <cell r="T59">
            <v>23460</v>
          </cell>
          <cell r="U59">
            <v>24839</v>
          </cell>
          <cell r="V59" t="str">
            <v>-</v>
          </cell>
          <cell r="AJ59" t="str">
            <v>-</v>
          </cell>
          <cell r="AL59">
            <v>1656</v>
          </cell>
          <cell r="AM59">
            <v>25943</v>
          </cell>
          <cell r="AN59">
            <v>27323</v>
          </cell>
        </row>
        <row r="61">
          <cell r="B61" t="str">
            <v>L2K-10F1</v>
          </cell>
          <cell r="C61" t="str">
            <v>0.93:1 Motorized Fixed Lens (lens shift) for NP-PH2601QL and NP-PH3501QL projectors</v>
          </cell>
          <cell r="D61">
            <v>12469</v>
          </cell>
          <cell r="F61">
            <v>12469</v>
          </cell>
          <cell r="G61">
            <v>11472</v>
          </cell>
          <cell r="H61">
            <v>10973</v>
          </cell>
          <cell r="I61">
            <v>11472</v>
          </cell>
          <cell r="J61">
            <v>11472</v>
          </cell>
          <cell r="K61">
            <v>11472</v>
          </cell>
          <cell r="L61">
            <v>9726</v>
          </cell>
          <cell r="M61">
            <v>0.04</v>
          </cell>
          <cell r="S61" t="str">
            <v>-</v>
          </cell>
          <cell r="T61" t="str">
            <v>-</v>
          </cell>
          <cell r="U61">
            <v>8979</v>
          </cell>
          <cell r="V61" t="str">
            <v>-</v>
          </cell>
          <cell r="AJ61" t="str">
            <v>-</v>
          </cell>
          <cell r="AL61" t="str">
            <v>-</v>
          </cell>
          <cell r="AM61" t="str">
            <v>-</v>
          </cell>
          <cell r="AN61" t="str">
            <v>-</v>
          </cell>
        </row>
        <row r="62">
          <cell r="B62" t="str">
            <v>L2K-30ZM</v>
          </cell>
          <cell r="C62" t="str">
            <v>2.71 - 3.89:1 Motorized Zoom Lens (lens shift) for the PH1201QL, PH2601QL and PH3501QL projectors: Requires lens adapter ring NC-50LA01</v>
          </cell>
          <cell r="D62">
            <v>9385</v>
          </cell>
          <cell r="F62" t="str">
            <v>-</v>
          </cell>
          <cell r="G62">
            <v>6476</v>
          </cell>
          <cell r="H62">
            <v>6101</v>
          </cell>
          <cell r="I62">
            <v>6476</v>
          </cell>
          <cell r="J62">
            <v>6476</v>
          </cell>
          <cell r="K62">
            <v>6476</v>
          </cell>
          <cell r="L62">
            <v>5631</v>
          </cell>
          <cell r="M62">
            <v>0.04</v>
          </cell>
          <cell r="S62" t="str">
            <v>-</v>
          </cell>
          <cell r="T62" t="str">
            <v>-</v>
          </cell>
          <cell r="U62">
            <v>4989</v>
          </cell>
          <cell r="V62" t="str">
            <v>-</v>
          </cell>
          <cell r="AJ62" t="str">
            <v>-</v>
          </cell>
          <cell r="AL62" t="str">
            <v>-</v>
          </cell>
          <cell r="AM62" t="str">
            <v>-</v>
          </cell>
          <cell r="AN62" t="str">
            <v>-</v>
          </cell>
        </row>
        <row r="63">
          <cell r="B63" t="str">
            <v>L2K-43ZM1</v>
          </cell>
          <cell r="C63" t="str">
            <v>3.70-5.30 Motorized Zoom Lens (lens shift)  for the PH1201QL, PH2601QL and PH3501QL projectors: Requires lens adapter ring NC-50LA01</v>
          </cell>
          <cell r="D63">
            <v>11829</v>
          </cell>
          <cell r="F63" t="str">
            <v>-</v>
          </cell>
          <cell r="G63">
            <v>9937</v>
          </cell>
          <cell r="H63">
            <v>9464</v>
          </cell>
          <cell r="I63">
            <v>9937</v>
          </cell>
          <cell r="J63">
            <v>9937</v>
          </cell>
          <cell r="K63">
            <v>9937</v>
          </cell>
          <cell r="L63">
            <v>8281</v>
          </cell>
          <cell r="M63">
            <v>0.04</v>
          </cell>
          <cell r="S63" t="str">
            <v>-</v>
          </cell>
          <cell r="T63" t="str">
            <v>-</v>
          </cell>
          <cell r="U63">
            <v>7739</v>
          </cell>
          <cell r="V63" t="str">
            <v>-</v>
          </cell>
          <cell r="AJ63" t="str">
            <v>-</v>
          </cell>
          <cell r="AL63" t="str">
            <v>-</v>
          </cell>
          <cell r="AM63" t="str">
            <v>-</v>
          </cell>
          <cell r="AN63" t="str">
            <v>-</v>
          </cell>
        </row>
        <row r="64">
          <cell r="B64" t="str">
            <v>L4K-11ZM</v>
          </cell>
          <cell r="C64" t="str">
            <v>1.10-1.70:1 Motorized Zoom Lens (lens shift) for NP-PH2601QL and NP-PH3501QL projectors</v>
          </cell>
          <cell r="D64">
            <v>9395</v>
          </cell>
          <cell r="F64">
            <v>9395</v>
          </cell>
          <cell r="G64">
            <v>7610</v>
          </cell>
          <cell r="H64">
            <v>7235</v>
          </cell>
          <cell r="I64">
            <v>7610</v>
          </cell>
          <cell r="J64">
            <v>7610</v>
          </cell>
          <cell r="K64">
            <v>7610</v>
          </cell>
          <cell r="L64">
            <v>6295</v>
          </cell>
          <cell r="M64">
            <v>0.04</v>
          </cell>
          <cell r="S64" t="str">
            <v>-</v>
          </cell>
          <cell r="T64" t="str">
            <v>-</v>
          </cell>
          <cell r="U64">
            <v>5919</v>
          </cell>
          <cell r="V64" t="str">
            <v>-</v>
          </cell>
          <cell r="AJ64" t="str">
            <v>-</v>
          </cell>
          <cell r="AL64" t="str">
            <v>-</v>
          </cell>
          <cell r="AM64" t="str">
            <v>-</v>
          </cell>
          <cell r="AN64" t="str">
            <v>-</v>
          </cell>
        </row>
        <row r="65">
          <cell r="B65" t="str">
            <v>L4K-15ZM</v>
          </cell>
          <cell r="C65" t="str">
            <v>1.50-2.10:1 Motorized Zoom Lens (lens shift) for NP-PH2601QL and NP-PH3501QL projectors</v>
          </cell>
          <cell r="D65">
            <v>7355</v>
          </cell>
          <cell r="F65">
            <v>7355</v>
          </cell>
          <cell r="G65">
            <v>6767</v>
          </cell>
          <cell r="H65">
            <v>6473</v>
          </cell>
          <cell r="I65">
            <v>6767</v>
          </cell>
          <cell r="J65">
            <v>6767</v>
          </cell>
          <cell r="K65">
            <v>6767</v>
          </cell>
          <cell r="L65">
            <v>5737</v>
          </cell>
          <cell r="M65">
            <v>0.04</v>
          </cell>
          <cell r="S65" t="str">
            <v>-</v>
          </cell>
          <cell r="T65" t="str">
            <v>-</v>
          </cell>
          <cell r="U65">
            <v>5289</v>
          </cell>
          <cell r="V65" t="str">
            <v>-</v>
          </cell>
          <cell r="AJ65" t="str">
            <v>-</v>
          </cell>
          <cell r="AL65" t="str">
            <v>-</v>
          </cell>
          <cell r="AM65" t="str">
            <v>-</v>
          </cell>
          <cell r="AN65" t="str">
            <v>-</v>
          </cell>
        </row>
        <row r="66">
          <cell r="B66" t="str">
            <v>L4K-20ZM</v>
          </cell>
          <cell r="C66" t="str">
            <v>2.00-3.40:1 Motorized Zoom Lens (lens shift) for NP-PH2601QL and NP-PH3501QL projectors</v>
          </cell>
          <cell r="D66">
            <v>8221</v>
          </cell>
          <cell r="F66">
            <v>8221</v>
          </cell>
          <cell r="G66">
            <v>7564</v>
          </cell>
          <cell r="H66">
            <v>7235</v>
          </cell>
          <cell r="I66">
            <v>7564</v>
          </cell>
          <cell r="J66">
            <v>7564</v>
          </cell>
          <cell r="K66">
            <v>7564</v>
          </cell>
          <cell r="L66">
            <v>6413</v>
          </cell>
          <cell r="M66">
            <v>0.04</v>
          </cell>
          <cell r="S66" t="str">
            <v>-</v>
          </cell>
          <cell r="T66" t="str">
            <v>-</v>
          </cell>
          <cell r="U66">
            <v>5919</v>
          </cell>
          <cell r="V66" t="str">
            <v>-</v>
          </cell>
          <cell r="AJ66" t="str">
            <v>-</v>
          </cell>
          <cell r="AL66" t="str">
            <v>-</v>
          </cell>
          <cell r="AM66" t="str">
            <v>-</v>
          </cell>
          <cell r="AN66" t="str">
            <v>-</v>
          </cell>
        </row>
        <row r="67">
          <cell r="B67" t="str">
            <v>L2K-55ZM1</v>
          </cell>
          <cell r="C67" t="str">
            <v>5.00-7.80:1 Motorized Zoom Lens (lens shift) for NP-PH2601QL and NP-PH3501QL projectors</v>
          </cell>
          <cell r="D67">
            <v>11829</v>
          </cell>
          <cell r="F67">
            <v>11829</v>
          </cell>
          <cell r="G67">
            <v>10883</v>
          </cell>
          <cell r="H67">
            <v>10410</v>
          </cell>
          <cell r="I67">
            <v>10883</v>
          </cell>
          <cell r="J67">
            <v>10883</v>
          </cell>
          <cell r="K67">
            <v>10883</v>
          </cell>
          <cell r="L67">
            <v>9227</v>
          </cell>
          <cell r="M67">
            <v>0.04</v>
          </cell>
          <cell r="S67" t="str">
            <v>-</v>
          </cell>
          <cell r="T67" t="str">
            <v>-</v>
          </cell>
          <cell r="U67">
            <v>8519</v>
          </cell>
          <cell r="V67" t="str">
            <v>-</v>
          </cell>
          <cell r="AJ67" t="str">
            <v>-</v>
          </cell>
          <cell r="AL67" t="str">
            <v>-</v>
          </cell>
          <cell r="AM67" t="str">
            <v>-</v>
          </cell>
          <cell r="AN67" t="str">
            <v>-</v>
          </cell>
        </row>
        <row r="68">
          <cell r="B68" t="str">
            <v>NP-9LS08ZM1</v>
          </cell>
          <cell r="C68" t="str">
            <v>0.9 - 1.35:1 Motorized Zoom Lens (lens shift) w/Lens Memory for the NP-PH1202HL and NP-PH1202HL1 projectors - Limited Availability</v>
          </cell>
          <cell r="D68">
            <v>4765</v>
          </cell>
          <cell r="F68" t="str">
            <v>-</v>
          </cell>
          <cell r="G68">
            <v>4003</v>
          </cell>
          <cell r="H68">
            <v>3812</v>
          </cell>
          <cell r="I68">
            <v>4003</v>
          </cell>
          <cell r="J68">
            <v>4003</v>
          </cell>
          <cell r="K68">
            <v>4003</v>
          </cell>
          <cell r="L68">
            <v>3336</v>
          </cell>
          <cell r="M68">
            <v>0.04</v>
          </cell>
          <cell r="S68" t="str">
            <v>-</v>
          </cell>
          <cell r="T68" t="str">
            <v>-</v>
          </cell>
          <cell r="U68">
            <v>3119</v>
          </cell>
          <cell r="V68" t="str">
            <v>-</v>
          </cell>
          <cell r="AJ68" t="str">
            <v>-</v>
          </cell>
          <cell r="AL68" t="str">
            <v>-</v>
          </cell>
          <cell r="AM68" t="str">
            <v>-</v>
          </cell>
          <cell r="AN68" t="str">
            <v>-</v>
          </cell>
        </row>
        <row r="69">
          <cell r="B69" t="str">
            <v>NP-9LS12ZM1</v>
          </cell>
          <cell r="C69" t="str">
            <v>1.27 – 1.82:1 Motorized Zoom Lens (lens shift) w/Lens Memory for the NP-PH1202HL and NP-PH1202HL1 projectors</v>
          </cell>
          <cell r="D69">
            <v>2405</v>
          </cell>
          <cell r="F69" t="str">
            <v>-</v>
          </cell>
          <cell r="G69">
            <v>2021</v>
          </cell>
          <cell r="H69">
            <v>1924</v>
          </cell>
          <cell r="I69">
            <v>2021</v>
          </cell>
          <cell r="J69">
            <v>2021</v>
          </cell>
          <cell r="K69">
            <v>2021</v>
          </cell>
          <cell r="L69">
            <v>1684</v>
          </cell>
          <cell r="M69">
            <v>0.04</v>
          </cell>
          <cell r="S69" t="str">
            <v>-</v>
          </cell>
          <cell r="T69" t="str">
            <v>-</v>
          </cell>
          <cell r="U69">
            <v>1579</v>
          </cell>
          <cell r="V69" t="str">
            <v>-</v>
          </cell>
          <cell r="AJ69" t="str">
            <v>-</v>
          </cell>
          <cell r="AL69" t="str">
            <v>-</v>
          </cell>
          <cell r="AM69" t="str">
            <v>-</v>
          </cell>
          <cell r="AN69" t="str">
            <v>-</v>
          </cell>
        </row>
        <row r="70">
          <cell r="B70" t="str">
            <v>NP-9LS13ZM1</v>
          </cell>
          <cell r="C70" t="str">
            <v>1.41 - 2.23:1 Motorized Zoom Lens (lens shift) w/Lens Memory for the NP-PH1202HL and NP-PH1202HL1 projectors</v>
          </cell>
          <cell r="D70">
            <v>2405</v>
          </cell>
          <cell r="F70" t="str">
            <v>-</v>
          </cell>
          <cell r="G70">
            <v>2021</v>
          </cell>
          <cell r="H70">
            <v>1924</v>
          </cell>
          <cell r="I70">
            <v>2021</v>
          </cell>
          <cell r="J70">
            <v>2021</v>
          </cell>
          <cell r="K70">
            <v>2021</v>
          </cell>
          <cell r="L70">
            <v>1684</v>
          </cell>
          <cell r="M70">
            <v>0.04</v>
          </cell>
          <cell r="S70" t="str">
            <v>-</v>
          </cell>
          <cell r="T70" t="str">
            <v>-</v>
          </cell>
          <cell r="U70">
            <v>1579</v>
          </cell>
          <cell r="V70" t="str">
            <v>-</v>
          </cell>
          <cell r="AJ70" t="str">
            <v>-</v>
          </cell>
          <cell r="AL70" t="str">
            <v>-</v>
          </cell>
          <cell r="AM70" t="str">
            <v>-</v>
          </cell>
          <cell r="AN70" t="str">
            <v>-</v>
          </cell>
        </row>
        <row r="71">
          <cell r="B71" t="str">
            <v>NP-9LS16ZM1</v>
          </cell>
          <cell r="C71" t="str">
            <v>1.71 - 2.87:1 Motorized Zoom Lens (lens shift) w/Lens Memory for the NP-PH1202HL and NP-PH1202HL1 projectors</v>
          </cell>
          <cell r="D71">
            <v>2405</v>
          </cell>
          <cell r="F71" t="str">
            <v>-</v>
          </cell>
          <cell r="G71">
            <v>2021</v>
          </cell>
          <cell r="H71">
            <v>1924</v>
          </cell>
          <cell r="I71">
            <v>2021</v>
          </cell>
          <cell r="J71">
            <v>2021</v>
          </cell>
          <cell r="K71">
            <v>2021</v>
          </cell>
          <cell r="L71">
            <v>1684</v>
          </cell>
          <cell r="M71">
            <v>0.04</v>
          </cell>
          <cell r="S71" t="str">
            <v>-</v>
          </cell>
          <cell r="T71" t="str">
            <v>-</v>
          </cell>
          <cell r="U71">
            <v>1579</v>
          </cell>
          <cell r="V71" t="str">
            <v>-</v>
          </cell>
          <cell r="AJ71" t="str">
            <v>-</v>
          </cell>
          <cell r="AL71" t="str">
            <v>-</v>
          </cell>
          <cell r="AM71" t="str">
            <v>-</v>
          </cell>
          <cell r="AN71" t="str">
            <v>-</v>
          </cell>
        </row>
        <row r="72">
          <cell r="B72" t="str">
            <v>NP11FL</v>
          </cell>
          <cell r="C72" t="str">
            <v>0.8:1 Manual Fixed Short Throw Lens for the NP-PA521U/PA571W/PA621X, NP-PA622U/PA672W/PA722X, NP-PA653U/PA803U/PA853W/PA903X NP-PA804UL-B/PA804UL-W and NP-PA1004UL-B/PA1004UL-W projectors - Limited Availability</v>
          </cell>
          <cell r="D72">
            <v>2199</v>
          </cell>
          <cell r="F72" t="str">
            <v>-</v>
          </cell>
          <cell r="G72">
            <v>1738</v>
          </cell>
          <cell r="H72">
            <v>1650</v>
          </cell>
          <cell r="I72">
            <v>1738</v>
          </cell>
          <cell r="J72">
            <v>1738</v>
          </cell>
          <cell r="K72">
            <v>1738</v>
          </cell>
          <cell r="L72">
            <v>1430</v>
          </cell>
          <cell r="M72">
            <v>0.04</v>
          </cell>
          <cell r="S72" t="str">
            <v>-</v>
          </cell>
          <cell r="T72" t="str">
            <v>-</v>
          </cell>
          <cell r="U72">
            <v>1349</v>
          </cell>
          <cell r="V72" t="str">
            <v>-</v>
          </cell>
          <cell r="AJ72" t="str">
            <v>-</v>
          </cell>
          <cell r="AL72" t="str">
            <v>-</v>
          </cell>
          <cell r="AM72" t="str">
            <v>-</v>
          </cell>
          <cell r="AN72" t="str">
            <v>-</v>
          </cell>
        </row>
        <row r="73">
          <cell r="B73" t="str">
            <v>NP12ZL</v>
          </cell>
          <cell r="C73" t="str">
            <v>1.18 - 1.54:1 Manual Zoom Lens (lens shift) for the NP-PA521U/PA571W/PA621X, NP-PA622U/PA672W/PA722X, NP-PA653U/PA803U/PA853W/PA903X, NP-PA804UL-B/PA804UL-W and NP-PA1004UL-B/PA1004UL-W projectors</v>
          </cell>
          <cell r="D73">
            <v>2199</v>
          </cell>
          <cell r="F73" t="str">
            <v>-</v>
          </cell>
          <cell r="G73">
            <v>1738</v>
          </cell>
          <cell r="H73">
            <v>1650</v>
          </cell>
          <cell r="I73">
            <v>1738</v>
          </cell>
          <cell r="J73">
            <v>1738</v>
          </cell>
          <cell r="K73">
            <v>1738</v>
          </cell>
          <cell r="L73">
            <v>1430</v>
          </cell>
          <cell r="M73">
            <v>0.04</v>
          </cell>
          <cell r="S73" t="str">
            <v>-</v>
          </cell>
          <cell r="T73" t="str">
            <v>-</v>
          </cell>
          <cell r="U73">
            <v>1349</v>
          </cell>
          <cell r="V73" t="str">
            <v>-</v>
          </cell>
          <cell r="AJ73" t="str">
            <v>-</v>
          </cell>
          <cell r="AL73" t="str">
            <v>-</v>
          </cell>
          <cell r="AM73" t="str">
            <v>-</v>
          </cell>
          <cell r="AN73" t="str">
            <v>-</v>
          </cell>
        </row>
        <row r="74">
          <cell r="B74" t="str">
            <v>NP13ZL</v>
          </cell>
          <cell r="C74" t="str">
            <v>1.5 - 3.0:1 Manual Zoom Lens (lens shift) for the NP-PA521U/PA571W/PA621X, NP-PA622U/PA672W/PA722X, NP-PA653U/PA803U/PA853W/PA903X, NP-PA804UL-B/PA804UL-W and NP-PA1004UL-B/PA1004UL-W projectors</v>
          </cell>
          <cell r="D74">
            <v>749</v>
          </cell>
          <cell r="F74" t="str">
            <v>-</v>
          </cell>
          <cell r="G74">
            <v>521</v>
          </cell>
          <cell r="H74">
            <v>495</v>
          </cell>
          <cell r="I74">
            <v>521</v>
          </cell>
          <cell r="J74">
            <v>521</v>
          </cell>
          <cell r="K74">
            <v>521</v>
          </cell>
          <cell r="L74">
            <v>429</v>
          </cell>
          <cell r="M74">
            <v>0.04</v>
          </cell>
          <cell r="S74" t="str">
            <v>-</v>
          </cell>
          <cell r="T74" t="str">
            <v>-</v>
          </cell>
          <cell r="U74">
            <v>399</v>
          </cell>
          <cell r="V74" t="str">
            <v>-</v>
          </cell>
          <cell r="AJ74" t="str">
            <v>-</v>
          </cell>
          <cell r="AL74" t="str">
            <v>-</v>
          </cell>
          <cell r="AM74" t="str">
            <v>-</v>
          </cell>
          <cell r="AN74" t="str">
            <v>-</v>
          </cell>
        </row>
        <row r="75">
          <cell r="B75" t="str">
            <v>NP15ZL</v>
          </cell>
          <cell r="C75" t="str">
            <v>4.62 - 7.02:1 Manual Zoom Lens (lens shift) for the NP-PA521U/PA571W/PA621X, NP-PA804UL-B/PA804UL-W and NP-PA1004UL-B/PA1004UL-W projectors</v>
          </cell>
          <cell r="D75">
            <v>2639</v>
          </cell>
          <cell r="F75" t="str">
            <v>-</v>
          </cell>
          <cell r="G75">
            <v>2085</v>
          </cell>
          <cell r="H75">
            <v>1980</v>
          </cell>
          <cell r="I75">
            <v>2085</v>
          </cell>
          <cell r="J75">
            <v>2085</v>
          </cell>
          <cell r="K75">
            <v>2085</v>
          </cell>
          <cell r="L75">
            <v>1716</v>
          </cell>
          <cell r="M75">
            <v>0.04</v>
          </cell>
          <cell r="S75" t="str">
            <v>-</v>
          </cell>
          <cell r="T75" t="str">
            <v>-</v>
          </cell>
          <cell r="U75">
            <v>1619</v>
          </cell>
          <cell r="V75" t="str">
            <v>-</v>
          </cell>
          <cell r="AJ75" t="str">
            <v>-</v>
          </cell>
          <cell r="AL75" t="str">
            <v>-</v>
          </cell>
          <cell r="AM75" t="str">
            <v>-</v>
          </cell>
          <cell r="AN75" t="str">
            <v>-</v>
          </cell>
        </row>
        <row r="76">
          <cell r="B76" t="str">
            <v>NP30ZL</v>
          </cell>
          <cell r="C76" t="str">
            <v>0.79 - 1.04:1 Manual Zoom Lens (lens shift) for the NP-PA653U/PA803U/PA853W/PA903X projectors</v>
          </cell>
          <cell r="D76">
            <v>2199</v>
          </cell>
          <cell r="F76" t="str">
            <v>-</v>
          </cell>
          <cell r="G76">
            <v>1738</v>
          </cell>
          <cell r="H76">
            <v>1650</v>
          </cell>
          <cell r="I76">
            <v>1738</v>
          </cell>
          <cell r="J76">
            <v>1738</v>
          </cell>
          <cell r="K76">
            <v>1738</v>
          </cell>
          <cell r="L76">
            <v>1430</v>
          </cell>
          <cell r="M76">
            <v>0.04</v>
          </cell>
          <cell r="S76" t="str">
            <v>-</v>
          </cell>
          <cell r="T76" t="str">
            <v>-</v>
          </cell>
          <cell r="U76">
            <v>1349</v>
          </cell>
          <cell r="V76" t="str">
            <v>-</v>
          </cell>
          <cell r="AJ76" t="str">
            <v>-</v>
          </cell>
          <cell r="AL76" t="str">
            <v>-</v>
          </cell>
          <cell r="AM76" t="str">
            <v>-</v>
          </cell>
          <cell r="AN76" t="str">
            <v>-</v>
          </cell>
        </row>
        <row r="77">
          <cell r="B77" t="str">
            <v>NP44ML-01LK</v>
          </cell>
          <cell r="C77" t="str">
            <v>0.32:1 Motorized Ultra-Short Throw Lens for the NP-PA653U/PA803U/PA853W/PA903X, NP-PA653UL/PA703UL/PA803UL and NP-PA1004UL-B/PA1004UL-W projectors</v>
          </cell>
          <cell r="D77">
            <v>6600</v>
          </cell>
          <cell r="F77">
            <v>6600</v>
          </cell>
          <cell r="G77">
            <v>6072</v>
          </cell>
          <cell r="H77">
            <v>5808</v>
          </cell>
          <cell r="I77">
            <v>6072</v>
          </cell>
          <cell r="J77">
            <v>6072</v>
          </cell>
          <cell r="K77">
            <v>6072</v>
          </cell>
          <cell r="L77">
            <v>5148</v>
          </cell>
          <cell r="M77">
            <v>0.04</v>
          </cell>
          <cell r="S77" t="str">
            <v>-</v>
          </cell>
          <cell r="T77" t="str">
            <v>-</v>
          </cell>
          <cell r="U77">
            <v>4749</v>
          </cell>
          <cell r="V77" t="str">
            <v>-</v>
          </cell>
          <cell r="AJ77" t="str">
            <v>-</v>
          </cell>
          <cell r="AL77" t="str">
            <v>-</v>
          </cell>
          <cell r="AM77" t="str">
            <v>-</v>
          </cell>
          <cell r="AN77" t="str">
            <v>-</v>
          </cell>
        </row>
        <row r="78">
          <cell r="B78" t="str">
            <v>NP44ML-02LK</v>
          </cell>
          <cell r="C78" t="str">
            <v>0.32:1 Motorized Ultra-Short Throw Lens for the NP-PA804UL-B/PA804UL-W and NP-PA1004UL-B/PA1004UL-W projectors</v>
          </cell>
          <cell r="D78">
            <v>6600</v>
          </cell>
          <cell r="F78">
            <v>6600</v>
          </cell>
          <cell r="G78">
            <v>6072</v>
          </cell>
          <cell r="H78">
            <v>5808</v>
          </cell>
          <cell r="I78">
            <v>6072</v>
          </cell>
          <cell r="J78">
            <v>6072</v>
          </cell>
          <cell r="K78">
            <v>6072</v>
          </cell>
          <cell r="L78">
            <v>5148</v>
          </cell>
          <cell r="M78">
            <v>0.04</v>
          </cell>
          <cell r="S78" t="str">
            <v>-</v>
          </cell>
          <cell r="T78" t="str">
            <v>-</v>
          </cell>
          <cell r="U78">
            <v>4749</v>
          </cell>
          <cell r="V78" t="str">
            <v>-</v>
          </cell>
          <cell r="AJ78" t="str">
            <v>-</v>
          </cell>
          <cell r="AL78" t="str">
            <v>-</v>
          </cell>
          <cell r="AM78" t="str">
            <v>-</v>
          </cell>
          <cell r="AN78" t="str">
            <v>-</v>
          </cell>
        </row>
        <row r="79">
          <cell r="B79" t="str">
            <v>NP50ZL</v>
          </cell>
          <cell r="C79" t="str">
            <v xml:space="preserve">0.6 - 0.76:1 Motorized Zoom Lens (lens shift) for the NP-PA653U/PA803U/PA853W/PA903X, NP-PA653UL/PA703UL/PA803UL, NP-PA804UL-B/PA804UL-W and NP-PA1004UL-B/PA1004UL-W projectors </v>
          </cell>
          <cell r="D79">
            <v>4095</v>
          </cell>
          <cell r="F79">
            <v>4095</v>
          </cell>
          <cell r="G79">
            <v>2730</v>
          </cell>
          <cell r="H79">
            <v>2730</v>
          </cell>
          <cell r="I79">
            <v>2730</v>
          </cell>
          <cell r="J79">
            <v>2730</v>
          </cell>
          <cell r="K79">
            <v>2730</v>
          </cell>
          <cell r="L79">
            <v>2238</v>
          </cell>
          <cell r="M79">
            <v>0.04</v>
          </cell>
          <cell r="S79" t="str">
            <v>-</v>
          </cell>
          <cell r="T79" t="str">
            <v>-</v>
          </cell>
          <cell r="U79" t="str">
            <v>-</v>
          </cell>
          <cell r="V79" t="str">
            <v>-</v>
          </cell>
          <cell r="AJ79" t="str">
            <v>-</v>
          </cell>
          <cell r="AL79" t="str">
            <v>-</v>
          </cell>
          <cell r="AM79" t="str">
            <v>-</v>
          </cell>
          <cell r="AN79" t="str">
            <v>-</v>
          </cell>
        </row>
        <row r="80">
          <cell r="B80" t="str">
            <v>NP40ZL</v>
          </cell>
          <cell r="C80" t="str">
            <v>0.79 - 1.1:1 Motorized Zoom Lens (lens shift) for the NP-PA653U/PA803U/PA853W/PA903X, NP-PA653UL/PA703UL/PA803UL, NP-PA804UL-B/PA804UL-W and NP-PA1004UL-B/PA1004UL-W projectors</v>
          </cell>
          <cell r="D80">
            <v>3219</v>
          </cell>
          <cell r="F80">
            <v>3219</v>
          </cell>
          <cell r="G80">
            <v>2061</v>
          </cell>
          <cell r="H80">
            <v>1932</v>
          </cell>
          <cell r="I80">
            <v>2061</v>
          </cell>
          <cell r="J80">
            <v>2061</v>
          </cell>
          <cell r="K80">
            <v>2061</v>
          </cell>
          <cell r="L80">
            <v>1771</v>
          </cell>
          <cell r="M80">
            <v>0.04</v>
          </cell>
          <cell r="S80" t="str">
            <v>-</v>
          </cell>
          <cell r="T80" t="str">
            <v>-</v>
          </cell>
          <cell r="U80">
            <v>1579</v>
          </cell>
          <cell r="V80" t="str">
            <v>-</v>
          </cell>
          <cell r="AJ80" t="str">
            <v>-</v>
          </cell>
          <cell r="AL80" t="str">
            <v>-</v>
          </cell>
          <cell r="AM80" t="str">
            <v>-</v>
          </cell>
          <cell r="AN80" t="str">
            <v>-</v>
          </cell>
        </row>
        <row r="81">
          <cell r="B81" t="str">
            <v>NP41ZL</v>
          </cell>
          <cell r="C81" t="str">
            <v>1.3 - 3.02:1 Motorized Zoom Lens (lens shift) for the NP-PA653U/PA803U/PA853W/PA903X, NP-PA653UL/PA703UL/PA803UL, NP-PA804UL-B/PA804UL-W and NP-PA1004UL-B/PA1004UL-W projectors</v>
          </cell>
          <cell r="D81">
            <v>1460</v>
          </cell>
          <cell r="F81">
            <v>1460</v>
          </cell>
          <cell r="G81">
            <v>935</v>
          </cell>
          <cell r="H81">
            <v>876</v>
          </cell>
          <cell r="I81">
            <v>935</v>
          </cell>
          <cell r="J81">
            <v>935</v>
          </cell>
          <cell r="K81">
            <v>935</v>
          </cell>
          <cell r="L81">
            <v>803</v>
          </cell>
          <cell r="M81">
            <v>0.04</v>
          </cell>
          <cell r="S81" t="str">
            <v>-</v>
          </cell>
          <cell r="T81" t="str">
            <v>-</v>
          </cell>
          <cell r="U81">
            <v>719</v>
          </cell>
          <cell r="V81" t="str">
            <v>-</v>
          </cell>
          <cell r="AJ81" t="str">
            <v>-</v>
          </cell>
          <cell r="AL81" t="str">
            <v>-</v>
          </cell>
          <cell r="AM81" t="str">
            <v>-</v>
          </cell>
          <cell r="AN81" t="str">
            <v>-</v>
          </cell>
        </row>
        <row r="82">
          <cell r="B82" t="str">
            <v>NP43ZL</v>
          </cell>
          <cell r="C82" t="str">
            <v>2.99 - 5.98:1 Motorized Zoom Lens (lens shift) for the NP-PA653U/PA803U/PA853W/PA903X, NP-PA653UL/PA703UL/PA803UL, NP-PA804UL-B/PA804UL-W and NP-PA1004UL-B/PA1004UL-W projectors (direct replacement for the NP42ZL)</v>
          </cell>
          <cell r="D82">
            <v>2069</v>
          </cell>
          <cell r="F82">
            <v>2069</v>
          </cell>
          <cell r="G82">
            <v>1635</v>
          </cell>
          <cell r="H82">
            <v>1552</v>
          </cell>
          <cell r="I82">
            <v>1635</v>
          </cell>
          <cell r="J82">
            <v>1635</v>
          </cell>
          <cell r="K82">
            <v>1635</v>
          </cell>
          <cell r="L82">
            <v>1345</v>
          </cell>
          <cell r="M82">
            <v>0.04</v>
          </cell>
          <cell r="S82" t="str">
            <v>-</v>
          </cell>
          <cell r="T82" t="str">
            <v>-</v>
          </cell>
          <cell r="U82">
            <v>1269</v>
          </cell>
          <cell r="V82" t="str">
            <v>-</v>
          </cell>
          <cell r="AJ82" t="str">
            <v>-</v>
          </cell>
          <cell r="AL82" t="str">
            <v>-</v>
          </cell>
          <cell r="AM82" t="str">
            <v>-</v>
          </cell>
          <cell r="AN82" t="str">
            <v>-</v>
          </cell>
        </row>
        <row r="83">
          <cell r="B83" t="str">
            <v>NP39ML</v>
          </cell>
          <cell r="C83" t="str">
            <v>0.38:1 Ultra-Short Throw Lens for the NP-PX700W/PX750U/PX800X, NP-PX700W2/PX750U2/PX800X2, NP-PX803UL-BK/PX803UL-WH and NP-PX1004UL-BK/PX1004UL-WH projectors.</v>
          </cell>
          <cell r="D83">
            <v>5169</v>
          </cell>
          <cell r="F83">
            <v>5169</v>
          </cell>
          <cell r="G83">
            <v>4601</v>
          </cell>
          <cell r="H83">
            <v>4394</v>
          </cell>
          <cell r="I83">
            <v>4601</v>
          </cell>
          <cell r="J83">
            <v>4601</v>
          </cell>
          <cell r="K83">
            <v>4601</v>
          </cell>
          <cell r="L83">
            <v>3877</v>
          </cell>
          <cell r="M83">
            <v>0.04</v>
          </cell>
          <cell r="S83" t="str">
            <v>-</v>
          </cell>
          <cell r="T83" t="str">
            <v>-</v>
          </cell>
          <cell r="U83">
            <v>3589</v>
          </cell>
          <cell r="V83" t="str">
            <v>-</v>
          </cell>
          <cell r="AJ83" t="str">
            <v>-</v>
          </cell>
          <cell r="AL83" t="str">
            <v>-</v>
          </cell>
          <cell r="AM83" t="str">
            <v>-</v>
          </cell>
          <cell r="AN83" t="str">
            <v>-</v>
          </cell>
        </row>
        <row r="84">
          <cell r="B84" t="str">
            <v>NP16FL</v>
          </cell>
          <cell r="C84" t="str">
            <v>0.76:1 Fixed Short Throw Lens for the NP-PX803UL-BK/PX803UL-WH and NP-PX1004UL-BK/PX1004UL-WH projectors.</v>
          </cell>
          <cell r="D84">
            <v>4290</v>
          </cell>
          <cell r="F84" t="str">
            <v>-</v>
          </cell>
          <cell r="G84">
            <v>2681</v>
          </cell>
          <cell r="H84">
            <v>2553</v>
          </cell>
          <cell r="I84">
            <v>2681</v>
          </cell>
          <cell r="J84">
            <v>2681</v>
          </cell>
          <cell r="K84">
            <v>2681</v>
          </cell>
          <cell r="L84">
            <v>2553</v>
          </cell>
          <cell r="M84">
            <v>0.04</v>
          </cell>
          <cell r="S84" t="str">
            <v>-</v>
          </cell>
          <cell r="T84" t="str">
            <v>-</v>
          </cell>
          <cell r="U84">
            <v>2042.4</v>
          </cell>
          <cell r="V84" t="str">
            <v>-</v>
          </cell>
          <cell r="AJ84" t="str">
            <v>-</v>
          </cell>
          <cell r="AL84" t="str">
            <v>-</v>
          </cell>
          <cell r="AM84" t="str">
            <v>-</v>
          </cell>
          <cell r="AN84" t="str">
            <v>-</v>
          </cell>
        </row>
        <row r="85">
          <cell r="B85" t="str">
            <v>NP17ZL</v>
          </cell>
          <cell r="C85" t="str">
            <v>1.25 - 1.79:1 Motorized Short Throw Zoom Lens (lens shift) w/Lens Memory for the NP-PX803UL-BK/PX803UL-WH and NP-PX1004UL-BK/PX1004UL-WH projectors</v>
          </cell>
          <cell r="D85">
            <v>3850</v>
          </cell>
          <cell r="F85" t="str">
            <v>-</v>
          </cell>
          <cell r="G85">
            <v>2406</v>
          </cell>
          <cell r="H85">
            <v>2291</v>
          </cell>
          <cell r="I85">
            <v>2406</v>
          </cell>
          <cell r="J85">
            <v>2406</v>
          </cell>
          <cell r="K85">
            <v>2406</v>
          </cell>
          <cell r="L85">
            <v>2291</v>
          </cell>
          <cell r="M85">
            <v>0.04</v>
          </cell>
          <cell r="S85" t="str">
            <v>-</v>
          </cell>
          <cell r="T85" t="str">
            <v>-</v>
          </cell>
          <cell r="U85">
            <v>1832.8000000000002</v>
          </cell>
          <cell r="V85" t="str">
            <v>-</v>
          </cell>
          <cell r="AJ85" t="str">
            <v>-</v>
          </cell>
          <cell r="AL85" t="str">
            <v>-</v>
          </cell>
          <cell r="AM85" t="str">
            <v>-</v>
          </cell>
          <cell r="AN85" t="str">
            <v>-</v>
          </cell>
        </row>
        <row r="86">
          <cell r="B86" t="str">
            <v>NP18ZL</v>
          </cell>
          <cell r="C86" t="str">
            <v>1.73 - 2.27:1 Motorized Standard Throw Zoom Lens (lens shift) w/Lens Memory for the NP-PX803UL-BK/PX803UL-WH and NP-PX1004UL-BK/PX1004UL-WH projectors</v>
          </cell>
          <cell r="D86">
            <v>2435</v>
          </cell>
          <cell r="F86" t="str">
            <v>-</v>
          </cell>
          <cell r="G86">
            <v>1802</v>
          </cell>
          <cell r="H86">
            <v>1705</v>
          </cell>
          <cell r="I86">
            <v>1802</v>
          </cell>
          <cell r="J86">
            <v>1802</v>
          </cell>
          <cell r="K86">
            <v>1802</v>
          </cell>
          <cell r="L86">
            <v>1461</v>
          </cell>
          <cell r="M86">
            <v>0.04</v>
          </cell>
          <cell r="S86" t="str">
            <v>-</v>
          </cell>
          <cell r="T86" t="str">
            <v>-</v>
          </cell>
          <cell r="U86">
            <v>1399</v>
          </cell>
          <cell r="V86" t="str">
            <v>-</v>
          </cell>
          <cell r="AJ86" t="str">
            <v>-</v>
          </cell>
          <cell r="AL86" t="str">
            <v>-</v>
          </cell>
          <cell r="AM86" t="str">
            <v>-</v>
          </cell>
          <cell r="AN86" t="str">
            <v>-</v>
          </cell>
        </row>
        <row r="87">
          <cell r="B87" t="str">
            <v>NP19ZL</v>
          </cell>
          <cell r="C87" t="str">
            <v>2.22 - 3.67:1 Motorized Medium Throw Zoom Lens (lens shift) w/Lens Memory for the NP-PX803UL-BK/PX803UL-WH and NP-PX1004UL-BK/PX1004UL-WH projectors</v>
          </cell>
          <cell r="D87">
            <v>3850</v>
          </cell>
          <cell r="F87" t="str">
            <v>-</v>
          </cell>
          <cell r="G87">
            <v>2406</v>
          </cell>
          <cell r="H87">
            <v>2291</v>
          </cell>
          <cell r="I87">
            <v>2406</v>
          </cell>
          <cell r="J87">
            <v>2406</v>
          </cell>
          <cell r="K87">
            <v>2406</v>
          </cell>
          <cell r="L87">
            <v>2291</v>
          </cell>
          <cell r="M87">
            <v>0.04</v>
          </cell>
          <cell r="S87" t="str">
            <v>-</v>
          </cell>
          <cell r="T87" t="str">
            <v>-</v>
          </cell>
          <cell r="U87">
            <v>1832.8000000000002</v>
          </cell>
          <cell r="V87" t="str">
            <v>-</v>
          </cell>
          <cell r="AJ87" t="str">
            <v>-</v>
          </cell>
          <cell r="AL87" t="str">
            <v>-</v>
          </cell>
          <cell r="AM87" t="str">
            <v>-</v>
          </cell>
          <cell r="AN87" t="str">
            <v>-</v>
          </cell>
        </row>
        <row r="88">
          <cell r="B88" t="str">
            <v>NP20ZL</v>
          </cell>
          <cell r="C88" t="str">
            <v>3.60 - 5.40:1 Motorized Long Throw Zoom Lens (lens shift) w/Lens Memory for the NP-PX803UL-BK/PX803UL-WH and NP-PX1004UL-BK/PX1004UL-WH projectors</v>
          </cell>
          <cell r="D88">
            <v>3850</v>
          </cell>
          <cell r="F88" t="str">
            <v>-</v>
          </cell>
          <cell r="G88">
            <v>2406</v>
          </cell>
          <cell r="H88">
            <v>2291</v>
          </cell>
          <cell r="I88">
            <v>2406</v>
          </cell>
          <cell r="J88">
            <v>2406</v>
          </cell>
          <cell r="K88">
            <v>2406</v>
          </cell>
          <cell r="L88">
            <v>2291</v>
          </cell>
          <cell r="M88">
            <v>0.04</v>
          </cell>
          <cell r="S88" t="str">
            <v>-</v>
          </cell>
          <cell r="T88" t="str">
            <v>-</v>
          </cell>
          <cell r="U88">
            <v>1832.8000000000002</v>
          </cell>
          <cell r="V88" t="str">
            <v>-</v>
          </cell>
          <cell r="AJ88" t="str">
            <v>-</v>
          </cell>
          <cell r="AL88" t="str">
            <v>-</v>
          </cell>
          <cell r="AM88" t="str">
            <v>-</v>
          </cell>
          <cell r="AN88" t="str">
            <v>-</v>
          </cell>
        </row>
        <row r="89">
          <cell r="B89" t="str">
            <v>NP21ZL</v>
          </cell>
          <cell r="C89" t="str">
            <v>5.30 - 8.30:1 Motorized Long Zoom Lens (lens shift) w/Lens Memory for the NP-PX803UL-BK/PX803UL-WH and NP-PX1004UL-BK/PX1004UL-WH projectors</v>
          </cell>
          <cell r="D89">
            <v>3850</v>
          </cell>
          <cell r="F89" t="str">
            <v>-</v>
          </cell>
          <cell r="G89">
            <v>2849</v>
          </cell>
          <cell r="H89">
            <v>2695</v>
          </cell>
          <cell r="I89">
            <v>2849</v>
          </cell>
          <cell r="J89">
            <v>2849</v>
          </cell>
          <cell r="K89">
            <v>2849</v>
          </cell>
          <cell r="L89">
            <v>2310</v>
          </cell>
          <cell r="M89">
            <v>0.04</v>
          </cell>
          <cell r="S89" t="str">
            <v>-</v>
          </cell>
          <cell r="T89" t="str">
            <v>-</v>
          </cell>
          <cell r="U89">
            <v>2209</v>
          </cell>
          <cell r="V89" t="str">
            <v>-</v>
          </cell>
          <cell r="AJ89" t="str">
            <v>-</v>
          </cell>
          <cell r="AL89" t="str">
            <v>-</v>
          </cell>
          <cell r="AM89" t="str">
            <v>-</v>
          </cell>
          <cell r="AN89" t="str">
            <v>-</v>
          </cell>
        </row>
        <row r="90">
          <cell r="B90" t="str">
            <v>NP31ZL</v>
          </cell>
          <cell r="C90" t="str">
            <v>0.75 - 0.93:1 Motorized Zoom Lens (lens shift) for the  NP-PX803UL-BK/PX803UL-WH and NP-PX1004UL-BK/PX1004UL-WH projectors</v>
          </cell>
          <cell r="D90">
            <v>3850</v>
          </cell>
          <cell r="F90" t="str">
            <v>-</v>
          </cell>
          <cell r="G90">
            <v>2406</v>
          </cell>
          <cell r="H90">
            <v>2291</v>
          </cell>
          <cell r="I90">
            <v>2406</v>
          </cell>
          <cell r="J90">
            <v>2406</v>
          </cell>
          <cell r="K90">
            <v>2406</v>
          </cell>
          <cell r="L90">
            <v>2291</v>
          </cell>
          <cell r="M90">
            <v>0.04</v>
          </cell>
          <cell r="S90" t="str">
            <v>-</v>
          </cell>
          <cell r="T90" t="str">
            <v>-</v>
          </cell>
          <cell r="U90">
            <v>1832.8000000000002</v>
          </cell>
          <cell r="V90" t="str">
            <v>-</v>
          </cell>
          <cell r="AJ90" t="str">
            <v>-</v>
          </cell>
          <cell r="AL90" t="str">
            <v>-</v>
          </cell>
          <cell r="AM90" t="str">
            <v>-</v>
          </cell>
          <cell r="AN90" t="str">
            <v>-</v>
          </cell>
        </row>
        <row r="91">
          <cell r="B91" t="str">
            <v>NP45ZL</v>
          </cell>
          <cell r="C91" t="str">
            <v>0.9-1.2 Motorized  Ultra Wide Zoom Lens (lens shift) for the NP-PX2000UL and NP-PX2201UL projectors</v>
          </cell>
          <cell r="D91">
            <v>4890</v>
          </cell>
          <cell r="F91" t="str">
            <v>-</v>
          </cell>
          <cell r="G91">
            <v>3595</v>
          </cell>
          <cell r="H91">
            <v>3595</v>
          </cell>
          <cell r="I91">
            <v>3595</v>
          </cell>
          <cell r="J91">
            <v>3595</v>
          </cell>
          <cell r="K91">
            <v>3595</v>
          </cell>
          <cell r="L91">
            <v>2934</v>
          </cell>
          <cell r="M91">
            <v>0.04</v>
          </cell>
          <cell r="S91" t="str">
            <v>-</v>
          </cell>
          <cell r="T91" t="str">
            <v>-</v>
          </cell>
          <cell r="U91" t="str">
            <v>-</v>
          </cell>
          <cell r="V91" t="str">
            <v>-</v>
          </cell>
          <cell r="AJ91" t="str">
            <v>-</v>
          </cell>
          <cell r="AL91" t="str">
            <v>-</v>
          </cell>
          <cell r="AM91" t="str">
            <v>-</v>
          </cell>
          <cell r="AN91" t="str">
            <v>-</v>
          </cell>
        </row>
        <row r="92">
          <cell r="B92" t="str">
            <v>NP46ZL</v>
          </cell>
          <cell r="C92" t="str">
            <v>1.2-1.56 Motorized Short Throw Zoom Lens (lens shift) for the NP-PX2000UL and NP-PX2201UL projectors</v>
          </cell>
          <cell r="D92">
            <v>4606</v>
          </cell>
          <cell r="F92" t="str">
            <v>-</v>
          </cell>
          <cell r="G92">
            <v>3386</v>
          </cell>
          <cell r="H92">
            <v>3386</v>
          </cell>
          <cell r="I92">
            <v>3386</v>
          </cell>
          <cell r="J92">
            <v>3386</v>
          </cell>
          <cell r="K92">
            <v>3386</v>
          </cell>
          <cell r="L92">
            <v>2764</v>
          </cell>
          <cell r="M92">
            <v>0.04</v>
          </cell>
          <cell r="S92" t="str">
            <v>-</v>
          </cell>
          <cell r="T92" t="str">
            <v>-</v>
          </cell>
          <cell r="U92" t="str">
            <v>-</v>
          </cell>
          <cell r="V92" t="str">
            <v>-</v>
          </cell>
          <cell r="AJ92" t="str">
            <v>-</v>
          </cell>
          <cell r="AL92" t="str">
            <v>-</v>
          </cell>
          <cell r="AM92" t="str">
            <v>-</v>
          </cell>
          <cell r="AN92" t="str">
            <v>-</v>
          </cell>
        </row>
        <row r="93">
          <cell r="B93" t="str">
            <v>NP47ZL</v>
          </cell>
          <cell r="C93" t="str">
            <v>1.5-2.0 Motorized Standard Zoom Lens (lens shift) for the NP-PX2000UL and NP-PX2201UL projectors</v>
          </cell>
          <cell r="D93">
            <v>2611</v>
          </cell>
          <cell r="F93" t="str">
            <v>-</v>
          </cell>
          <cell r="G93">
            <v>1920</v>
          </cell>
          <cell r="H93">
            <v>1920</v>
          </cell>
          <cell r="I93">
            <v>1920</v>
          </cell>
          <cell r="J93">
            <v>1920</v>
          </cell>
          <cell r="K93">
            <v>1920</v>
          </cell>
          <cell r="L93">
            <v>1567</v>
          </cell>
          <cell r="M93">
            <v>0.04</v>
          </cell>
          <cell r="S93" t="str">
            <v>-</v>
          </cell>
          <cell r="T93" t="str">
            <v>-</v>
          </cell>
          <cell r="U93" t="str">
            <v>-</v>
          </cell>
          <cell r="V93" t="str">
            <v>-</v>
          </cell>
          <cell r="AJ93" t="str">
            <v>-</v>
          </cell>
          <cell r="AL93" t="str">
            <v>-</v>
          </cell>
          <cell r="AM93" t="str">
            <v>-</v>
          </cell>
          <cell r="AN93" t="str">
            <v>-</v>
          </cell>
        </row>
        <row r="94">
          <cell r="B94" t="str">
            <v>NP48ZL</v>
          </cell>
          <cell r="C94" t="str">
            <v>2.0-4.0 Motorized Long Throw Zoom Lens (lens shift) for the NP-PX2000UL and NP-PX2201UL projectors</v>
          </cell>
          <cell r="D94">
            <v>4094</v>
          </cell>
          <cell r="F94" t="str">
            <v>-</v>
          </cell>
          <cell r="G94">
            <v>3010</v>
          </cell>
          <cell r="H94">
            <v>3010</v>
          </cell>
          <cell r="I94">
            <v>3010</v>
          </cell>
          <cell r="J94">
            <v>3010</v>
          </cell>
          <cell r="K94">
            <v>3010</v>
          </cell>
          <cell r="L94">
            <v>2457</v>
          </cell>
          <cell r="M94">
            <v>0.04</v>
          </cell>
          <cell r="S94" t="str">
            <v>-</v>
          </cell>
          <cell r="T94" t="str">
            <v>-</v>
          </cell>
          <cell r="U94" t="str">
            <v>-</v>
          </cell>
          <cell r="V94" t="str">
            <v>-</v>
          </cell>
          <cell r="AJ94" t="str">
            <v>-</v>
          </cell>
          <cell r="AL94" t="str">
            <v>-</v>
          </cell>
          <cell r="AM94" t="str">
            <v>-</v>
          </cell>
          <cell r="AN94" t="str">
            <v>-</v>
          </cell>
        </row>
        <row r="95">
          <cell r="B95" t="str">
            <v>NP49ZL</v>
          </cell>
          <cell r="C95" t="str">
            <v>4.0-7.0 Motorized Ultra Long Throw Zoom Lens (lens shift) for the NP-PX2000UL and NP-PX2201UL projectors</v>
          </cell>
          <cell r="D95">
            <v>4662</v>
          </cell>
          <cell r="F95" t="str">
            <v>-</v>
          </cell>
          <cell r="G95">
            <v>3427</v>
          </cell>
          <cell r="H95">
            <v>3427</v>
          </cell>
          <cell r="I95">
            <v>3427</v>
          </cell>
          <cell r="J95">
            <v>3427</v>
          </cell>
          <cell r="K95">
            <v>3427</v>
          </cell>
          <cell r="L95">
            <v>2798</v>
          </cell>
          <cell r="M95">
            <v>0.04</v>
          </cell>
          <cell r="S95" t="str">
            <v>-</v>
          </cell>
          <cell r="T95" t="str">
            <v>-</v>
          </cell>
          <cell r="U95" t="str">
            <v>-</v>
          </cell>
          <cell r="V95" t="str">
            <v>-</v>
          </cell>
          <cell r="AJ95" t="str">
            <v>-</v>
          </cell>
          <cell r="AL95" t="str">
            <v>-</v>
          </cell>
          <cell r="AM95" t="str">
            <v>-</v>
          </cell>
          <cell r="AN95" t="str">
            <v>-</v>
          </cell>
        </row>
        <row r="96">
          <cell r="B96" t="str">
            <v>NP39ML-4K</v>
          </cell>
          <cell r="C96" t="str">
            <v>0.38:1 Motorized Ultra-Short Throw Lens for the NP-PX1005QL-B/PX1005QL-W projectors</v>
          </cell>
          <cell r="D96">
            <v>5169</v>
          </cell>
          <cell r="F96" t="str">
            <v>-</v>
          </cell>
          <cell r="G96">
            <v>4601</v>
          </cell>
          <cell r="H96">
            <v>4394</v>
          </cell>
          <cell r="I96">
            <v>4601</v>
          </cell>
          <cell r="J96">
            <v>4601</v>
          </cell>
          <cell r="K96">
            <v>4601</v>
          </cell>
          <cell r="L96">
            <v>3877</v>
          </cell>
          <cell r="M96">
            <v>0.04</v>
          </cell>
          <cell r="S96" t="str">
            <v>-</v>
          </cell>
          <cell r="T96" t="str">
            <v>-</v>
          </cell>
          <cell r="U96">
            <v>3589</v>
          </cell>
          <cell r="V96" t="str">
            <v>-</v>
          </cell>
          <cell r="AJ96" t="str">
            <v>-</v>
          </cell>
          <cell r="AL96" t="str">
            <v>-</v>
          </cell>
          <cell r="AM96" t="str">
            <v>-</v>
          </cell>
          <cell r="AN96" t="str">
            <v>-</v>
          </cell>
        </row>
        <row r="97">
          <cell r="B97" t="str">
            <v>NP31ZL-4K</v>
          </cell>
          <cell r="C97" t="str">
            <v>0.75 - 0.93:1 Motorized Zoom Lens (lens shift) for the NP-PX1005QL-B/PX1005QL-W projectors</v>
          </cell>
          <cell r="D97">
            <v>3850</v>
          </cell>
          <cell r="F97" t="str">
            <v>-</v>
          </cell>
          <cell r="G97">
            <v>2406</v>
          </cell>
          <cell r="H97">
            <v>2291</v>
          </cell>
          <cell r="I97">
            <v>2406</v>
          </cell>
          <cell r="J97">
            <v>2406</v>
          </cell>
          <cell r="K97">
            <v>2406</v>
          </cell>
          <cell r="L97">
            <v>2291</v>
          </cell>
          <cell r="M97">
            <v>0.04</v>
          </cell>
          <cell r="S97" t="str">
            <v>-</v>
          </cell>
          <cell r="T97" t="str">
            <v>-</v>
          </cell>
          <cell r="U97">
            <v>1832.8000000000002</v>
          </cell>
          <cell r="V97" t="str">
            <v>-</v>
          </cell>
          <cell r="AJ97" t="str">
            <v>-</v>
          </cell>
          <cell r="AL97" t="str">
            <v>-</v>
          </cell>
          <cell r="AM97" t="str">
            <v>-</v>
          </cell>
          <cell r="AN97" t="str">
            <v>-</v>
          </cell>
        </row>
        <row r="98">
          <cell r="B98" t="str">
            <v>NP16FL-4K</v>
          </cell>
          <cell r="C98" t="str">
            <v>0.76:1 Motorized Fixed Short Throw Lens for the NP-PX1005QL-B/PX1005QL-W projectors</v>
          </cell>
          <cell r="D98">
            <v>4290</v>
          </cell>
          <cell r="F98" t="str">
            <v>-</v>
          </cell>
          <cell r="G98">
            <v>2681</v>
          </cell>
          <cell r="H98">
            <v>2553</v>
          </cell>
          <cell r="I98">
            <v>2681</v>
          </cell>
          <cell r="J98">
            <v>2681</v>
          </cell>
          <cell r="K98">
            <v>2681</v>
          </cell>
          <cell r="L98">
            <v>2553</v>
          </cell>
          <cell r="M98">
            <v>0.04</v>
          </cell>
          <cell r="S98" t="str">
            <v>-</v>
          </cell>
          <cell r="T98" t="str">
            <v>-</v>
          </cell>
          <cell r="U98">
            <v>2042.4</v>
          </cell>
          <cell r="V98" t="str">
            <v>-</v>
          </cell>
          <cell r="AJ98" t="str">
            <v>-</v>
          </cell>
          <cell r="AL98" t="str">
            <v>-</v>
          </cell>
          <cell r="AM98" t="str">
            <v>-</v>
          </cell>
          <cell r="AN98" t="str">
            <v>-</v>
          </cell>
        </row>
        <row r="99">
          <cell r="B99" t="str">
            <v>NP17ZL-4K</v>
          </cell>
          <cell r="C99" t="str">
            <v>1.25 - 1.79:1 Motorized Short Throw Zoom Lens (lens shift) w/Lens Memory for the  NP-PX1005QL-B/PX1005QL-W projectors</v>
          </cell>
          <cell r="D99">
            <v>3850</v>
          </cell>
          <cell r="F99" t="str">
            <v>-</v>
          </cell>
          <cell r="G99">
            <v>2406</v>
          </cell>
          <cell r="H99">
            <v>2291</v>
          </cell>
          <cell r="I99">
            <v>2406</v>
          </cell>
          <cell r="J99">
            <v>2406</v>
          </cell>
          <cell r="K99">
            <v>2406</v>
          </cell>
          <cell r="L99">
            <v>2291</v>
          </cell>
          <cell r="M99">
            <v>0.04</v>
          </cell>
          <cell r="S99" t="str">
            <v>-</v>
          </cell>
          <cell r="T99" t="str">
            <v>-</v>
          </cell>
          <cell r="U99">
            <v>1832.8000000000002</v>
          </cell>
          <cell r="V99" t="str">
            <v>-</v>
          </cell>
          <cell r="AJ99" t="str">
            <v>-</v>
          </cell>
          <cell r="AL99" t="str">
            <v>-</v>
          </cell>
          <cell r="AM99" t="str">
            <v>-</v>
          </cell>
          <cell r="AN99" t="str">
            <v>-</v>
          </cell>
        </row>
        <row r="100">
          <cell r="B100" t="str">
            <v>NP18ZL-4K</v>
          </cell>
          <cell r="C100" t="str">
            <v>1.73 - 2.27:1 Motorized Standard Throw Zoom Lens (lens shift) w/Lens Memory for the NP-PX1005QL-B/PX1005QL-W projectors</v>
          </cell>
          <cell r="D100">
            <v>2435</v>
          </cell>
          <cell r="F100" t="str">
            <v>-</v>
          </cell>
          <cell r="G100">
            <v>1802</v>
          </cell>
          <cell r="H100">
            <v>1705</v>
          </cell>
          <cell r="I100">
            <v>1802</v>
          </cell>
          <cell r="J100">
            <v>1802</v>
          </cell>
          <cell r="K100">
            <v>1802</v>
          </cell>
          <cell r="L100">
            <v>1461</v>
          </cell>
          <cell r="M100">
            <v>0.04</v>
          </cell>
          <cell r="S100" t="str">
            <v>-</v>
          </cell>
          <cell r="T100" t="str">
            <v>-</v>
          </cell>
          <cell r="U100">
            <v>1399</v>
          </cell>
          <cell r="V100" t="str">
            <v>-</v>
          </cell>
          <cell r="AJ100" t="str">
            <v>-</v>
          </cell>
          <cell r="AL100" t="str">
            <v>-</v>
          </cell>
          <cell r="AM100" t="str">
            <v>-</v>
          </cell>
          <cell r="AN100" t="str">
            <v>-</v>
          </cell>
        </row>
        <row r="101">
          <cell r="B101" t="str">
            <v>NP19ZL-4K</v>
          </cell>
          <cell r="C101" t="str">
            <v>2.22 - 3.67:1 Motorized Medium Throw Zoom Lens (lens shift) w/Lens Memory for the NP-PX1005QL-B/PX1005QL-W projectors</v>
          </cell>
          <cell r="D101">
            <v>3850</v>
          </cell>
          <cell r="F101" t="str">
            <v>-</v>
          </cell>
          <cell r="G101">
            <v>2406</v>
          </cell>
          <cell r="H101">
            <v>2291</v>
          </cell>
          <cell r="I101">
            <v>2406</v>
          </cell>
          <cell r="J101">
            <v>2406</v>
          </cell>
          <cell r="K101">
            <v>2406</v>
          </cell>
          <cell r="L101">
            <v>2291</v>
          </cell>
          <cell r="M101">
            <v>0.04</v>
          </cell>
          <cell r="S101" t="str">
            <v>-</v>
          </cell>
          <cell r="T101" t="str">
            <v>-</v>
          </cell>
          <cell r="U101">
            <v>1832.8000000000002</v>
          </cell>
          <cell r="V101" t="str">
            <v>-</v>
          </cell>
          <cell r="AJ101" t="str">
            <v>-</v>
          </cell>
          <cell r="AL101" t="str">
            <v>-</v>
          </cell>
          <cell r="AM101" t="str">
            <v>-</v>
          </cell>
          <cell r="AN101" t="str">
            <v>-</v>
          </cell>
        </row>
        <row r="102">
          <cell r="B102" t="str">
            <v>NP20ZL-4K</v>
          </cell>
          <cell r="C102" t="str">
            <v>3.60 - 5.40:1 Motorized Long Throw Zoom Lens (lens shift) w/Lens Memory for the NP-PX1005QL-B/PX1005QL-W projectors</v>
          </cell>
          <cell r="D102">
            <v>3850</v>
          </cell>
          <cell r="F102" t="str">
            <v>-</v>
          </cell>
          <cell r="G102">
            <v>2406</v>
          </cell>
          <cell r="H102">
            <v>2291</v>
          </cell>
          <cell r="I102">
            <v>2406</v>
          </cell>
          <cell r="J102">
            <v>2406</v>
          </cell>
          <cell r="K102">
            <v>2406</v>
          </cell>
          <cell r="L102">
            <v>2291</v>
          </cell>
          <cell r="M102">
            <v>0.04</v>
          </cell>
          <cell r="S102" t="str">
            <v>-</v>
          </cell>
          <cell r="T102" t="str">
            <v>-</v>
          </cell>
          <cell r="U102">
            <v>1832.8000000000002</v>
          </cell>
          <cell r="V102" t="str">
            <v>-</v>
          </cell>
          <cell r="AJ102" t="str">
            <v>-</v>
          </cell>
          <cell r="AL102" t="str">
            <v>-</v>
          </cell>
          <cell r="AM102" t="str">
            <v>-</v>
          </cell>
          <cell r="AN102" t="str">
            <v>-</v>
          </cell>
        </row>
        <row r="103">
          <cell r="B103" t="str">
            <v>NP21ZL-4K</v>
          </cell>
          <cell r="C103" t="str">
            <v>5.30 - 8.30:1 Motorized Long Zoom Lens (lens shift) w/Lens Memory for the NP-PX1005QL-B/PX1005QL-W projectors</v>
          </cell>
          <cell r="D103">
            <v>3850</v>
          </cell>
          <cell r="F103" t="str">
            <v>-</v>
          </cell>
          <cell r="G103">
            <v>2849</v>
          </cell>
          <cell r="H103">
            <v>2695</v>
          </cell>
          <cell r="I103">
            <v>2849</v>
          </cell>
          <cell r="J103">
            <v>2849</v>
          </cell>
          <cell r="K103">
            <v>2849</v>
          </cell>
          <cell r="L103">
            <v>2310</v>
          </cell>
          <cell r="M103">
            <v>0.04</v>
          </cell>
          <cell r="S103" t="str">
            <v>-</v>
          </cell>
          <cell r="T103" t="str">
            <v>-</v>
          </cell>
          <cell r="U103">
            <v>2209</v>
          </cell>
          <cell r="V103" t="str">
            <v>-</v>
          </cell>
          <cell r="AJ103" t="str">
            <v>-</v>
          </cell>
          <cell r="AL103" t="str">
            <v>-</v>
          </cell>
          <cell r="AM103" t="str">
            <v>-</v>
          </cell>
          <cell r="AN103" t="str">
            <v>-</v>
          </cell>
        </row>
        <row r="105">
          <cell r="B105" t="str">
            <v>MP300CM</v>
          </cell>
          <cell r="C105" t="str">
            <v>Ceiling Mount for the NP-MC372X/MC382W, NP-ME402X/ME372W/ME382U, NP-MC453X/MC423W, NP-ME453X/ME423W/ME403U, NP-P474W/P474U/P554W/P554U and NP-PE506WL/PE506UL projectors</v>
          </cell>
          <cell r="D105">
            <v>155</v>
          </cell>
          <cell r="F105" t="str">
            <v>-</v>
          </cell>
          <cell r="G105">
            <v>123</v>
          </cell>
          <cell r="H105">
            <v>117</v>
          </cell>
          <cell r="I105">
            <v>123</v>
          </cell>
          <cell r="J105">
            <v>123</v>
          </cell>
          <cell r="K105">
            <v>123</v>
          </cell>
          <cell r="L105">
            <v>101</v>
          </cell>
          <cell r="M105">
            <v>0.04</v>
          </cell>
          <cell r="S105" t="str">
            <v>-</v>
          </cell>
          <cell r="T105" t="str">
            <v>-</v>
          </cell>
          <cell r="U105">
            <v>89</v>
          </cell>
          <cell r="V105" t="str">
            <v>-</v>
          </cell>
          <cell r="AJ105" t="str">
            <v>-</v>
          </cell>
          <cell r="AL105" t="str">
            <v>-</v>
          </cell>
          <cell r="AM105" t="str">
            <v>-</v>
          </cell>
          <cell r="AN105" t="str">
            <v>-</v>
          </cell>
        </row>
        <row r="106">
          <cell r="B106" t="str">
            <v>NP01UCM</v>
          </cell>
          <cell r="C106" t="str">
            <v xml:space="preserve">Universal ceiling mount for installation of projectors that weigh less than 50 lbs. </v>
          </cell>
          <cell r="D106">
            <v>109</v>
          </cell>
          <cell r="F106" t="str">
            <v>-</v>
          </cell>
          <cell r="G106">
            <v>87</v>
          </cell>
          <cell r="H106">
            <v>82</v>
          </cell>
          <cell r="I106">
            <v>87</v>
          </cell>
          <cell r="J106">
            <v>87</v>
          </cell>
          <cell r="K106">
            <v>87</v>
          </cell>
          <cell r="L106">
            <v>71</v>
          </cell>
          <cell r="M106">
            <v>0.04</v>
          </cell>
          <cell r="S106" t="str">
            <v>-</v>
          </cell>
          <cell r="T106" t="str">
            <v>-</v>
          </cell>
          <cell r="U106">
            <v>69</v>
          </cell>
          <cell r="V106" t="str">
            <v>-</v>
          </cell>
          <cell r="AJ106" t="str">
            <v>-</v>
          </cell>
          <cell r="AL106" t="str">
            <v>-</v>
          </cell>
          <cell r="AM106" t="str">
            <v>-</v>
          </cell>
          <cell r="AN106" t="str">
            <v>-</v>
          </cell>
        </row>
        <row r="107">
          <cell r="B107" t="str">
            <v>NP06WK1</v>
          </cell>
          <cell r="C107" t="str">
            <v>Wall mount for NP-UM383WL projectors</v>
          </cell>
          <cell r="D107">
            <v>130</v>
          </cell>
          <cell r="F107" t="str">
            <v>-</v>
          </cell>
          <cell r="G107">
            <v>103</v>
          </cell>
          <cell r="H107">
            <v>98</v>
          </cell>
          <cell r="I107">
            <v>103</v>
          </cell>
          <cell r="J107">
            <v>103</v>
          </cell>
          <cell r="K107">
            <v>103</v>
          </cell>
          <cell r="L107">
            <v>85</v>
          </cell>
          <cell r="M107">
            <v>0.04</v>
          </cell>
          <cell r="S107" t="str">
            <v>-</v>
          </cell>
          <cell r="T107" t="str">
            <v>-</v>
          </cell>
          <cell r="U107">
            <v>89</v>
          </cell>
          <cell r="V107" t="str">
            <v>-</v>
          </cell>
          <cell r="AJ107" t="str">
            <v>-</v>
          </cell>
          <cell r="AL107" t="str">
            <v>-</v>
          </cell>
          <cell r="AM107" t="str">
            <v>-</v>
          </cell>
          <cell r="AN107" t="str">
            <v>-</v>
          </cell>
        </row>
        <row r="108">
          <cell r="B108" t="str">
            <v>SCP200</v>
          </cell>
          <cell r="C108" t="str">
            <v>Lightweight adjustable suspended ceiling plate for use with NEC ceiling mounts  (Direct Replacement Model for the SCP100)</v>
          </cell>
          <cell r="D108">
            <v>149</v>
          </cell>
          <cell r="F108" t="str">
            <v>-</v>
          </cell>
          <cell r="G108">
            <v>118</v>
          </cell>
          <cell r="H108">
            <v>112</v>
          </cell>
          <cell r="I108">
            <v>118</v>
          </cell>
          <cell r="J108">
            <v>118</v>
          </cell>
          <cell r="K108">
            <v>118</v>
          </cell>
          <cell r="L108">
            <v>97</v>
          </cell>
          <cell r="M108">
            <v>0.04</v>
          </cell>
          <cell r="S108" t="str">
            <v>-</v>
          </cell>
          <cell r="T108" t="str">
            <v>-</v>
          </cell>
          <cell r="U108">
            <v>89</v>
          </cell>
          <cell r="V108" t="str">
            <v>-</v>
          </cell>
          <cell r="AJ108" t="str">
            <v>-</v>
          </cell>
          <cell r="AL108" t="str">
            <v>-</v>
          </cell>
          <cell r="AM108" t="str">
            <v>-</v>
          </cell>
          <cell r="AN108" t="str">
            <v>-</v>
          </cell>
        </row>
        <row r="109">
          <cell r="B109" t="str">
            <v>AE022020</v>
          </cell>
          <cell r="C109" t="str">
            <v xml:space="preserve">Universal Adapter Plate for use on the NPSTWM with the M332XS/M352WS projectors </v>
          </cell>
          <cell r="D109">
            <v>66</v>
          </cell>
          <cell r="F109" t="str">
            <v>-</v>
          </cell>
          <cell r="G109">
            <v>53</v>
          </cell>
          <cell r="H109">
            <v>50</v>
          </cell>
          <cell r="I109">
            <v>53</v>
          </cell>
          <cell r="J109">
            <v>53</v>
          </cell>
          <cell r="K109">
            <v>53</v>
          </cell>
          <cell r="L109">
            <v>43</v>
          </cell>
          <cell r="M109">
            <v>0.04</v>
          </cell>
          <cell r="S109" t="str">
            <v>-</v>
          </cell>
          <cell r="T109" t="str">
            <v>-</v>
          </cell>
          <cell r="U109">
            <v>39</v>
          </cell>
          <cell r="V109" t="str">
            <v>-</v>
          </cell>
          <cell r="AJ109" t="str">
            <v>-</v>
          </cell>
          <cell r="AL109" t="str">
            <v>-</v>
          </cell>
          <cell r="AM109" t="str">
            <v>-</v>
          </cell>
          <cell r="AN109" t="str">
            <v>-</v>
          </cell>
        </row>
        <row r="110">
          <cell r="B110" t="str">
            <v>AEC006009</v>
          </cell>
          <cell r="C110" t="str">
            <v>6" to 9" adjustable extension column for use with projector ceiling mounts. 1-1/2 diameter pipe extension adjusts in one inch increments. Replacement for AEC0609</v>
          </cell>
          <cell r="D110">
            <v>109</v>
          </cell>
          <cell r="F110" t="str">
            <v>-</v>
          </cell>
          <cell r="G110">
            <v>87</v>
          </cell>
          <cell r="H110">
            <v>82</v>
          </cell>
          <cell r="I110">
            <v>87</v>
          </cell>
          <cell r="J110">
            <v>87</v>
          </cell>
          <cell r="K110">
            <v>87</v>
          </cell>
          <cell r="L110">
            <v>71</v>
          </cell>
          <cell r="M110">
            <v>0.04</v>
          </cell>
          <cell r="S110" t="str">
            <v>-</v>
          </cell>
          <cell r="T110" t="str">
            <v>-</v>
          </cell>
          <cell r="U110">
            <v>59</v>
          </cell>
          <cell r="V110" t="str">
            <v>-</v>
          </cell>
          <cell r="AJ110" t="str">
            <v>-</v>
          </cell>
          <cell r="AL110" t="str">
            <v>-</v>
          </cell>
          <cell r="AM110" t="str">
            <v>-</v>
          </cell>
          <cell r="AN110" t="str">
            <v>-</v>
          </cell>
        </row>
        <row r="111">
          <cell r="B111" t="str">
            <v>AEC012018</v>
          </cell>
          <cell r="C111" t="str">
            <v>12" to 18" adjustable extension column for use with projector ceiling mounts. 1-1/2 diameter pipe extension adjusts in one inch increments. Replacement for AEC12018</v>
          </cell>
          <cell r="D111">
            <v>119</v>
          </cell>
          <cell r="F111" t="str">
            <v>-</v>
          </cell>
          <cell r="G111">
            <v>95</v>
          </cell>
          <cell r="H111">
            <v>90</v>
          </cell>
          <cell r="I111">
            <v>95</v>
          </cell>
          <cell r="J111">
            <v>95</v>
          </cell>
          <cell r="K111">
            <v>95</v>
          </cell>
          <cell r="L111">
            <v>78</v>
          </cell>
          <cell r="M111">
            <v>0.04</v>
          </cell>
          <cell r="S111" t="str">
            <v>-</v>
          </cell>
          <cell r="T111" t="str">
            <v>-</v>
          </cell>
          <cell r="U111">
            <v>69</v>
          </cell>
          <cell r="V111" t="str">
            <v>-</v>
          </cell>
          <cell r="AJ111" t="str">
            <v>-</v>
          </cell>
          <cell r="AL111" t="str">
            <v>-</v>
          </cell>
          <cell r="AM111" t="str">
            <v>-</v>
          </cell>
          <cell r="AN111" t="str">
            <v>-</v>
          </cell>
        </row>
        <row r="112">
          <cell r="B112" t="str">
            <v>AEC0203</v>
          </cell>
          <cell r="C112" t="str">
            <v xml:space="preserve">2' to 3' adjustable extension column for use with projector ceiling mounts. 1-1/2 diameter pipe extension adjusts in one inch increments </v>
          </cell>
          <cell r="D112">
            <v>139</v>
          </cell>
          <cell r="F112" t="str">
            <v>-</v>
          </cell>
          <cell r="G112">
            <v>110</v>
          </cell>
          <cell r="H112">
            <v>105</v>
          </cell>
          <cell r="I112">
            <v>110</v>
          </cell>
          <cell r="J112">
            <v>110</v>
          </cell>
          <cell r="K112">
            <v>110</v>
          </cell>
          <cell r="L112">
            <v>91</v>
          </cell>
          <cell r="M112">
            <v>0.04</v>
          </cell>
          <cell r="S112" t="str">
            <v>-</v>
          </cell>
          <cell r="T112" t="str">
            <v>-</v>
          </cell>
          <cell r="U112">
            <v>89</v>
          </cell>
          <cell r="V112" t="str">
            <v>-</v>
          </cell>
          <cell r="AJ112" t="str">
            <v>-</v>
          </cell>
          <cell r="AL112" t="str">
            <v>-</v>
          </cell>
          <cell r="AM112" t="str">
            <v>-</v>
          </cell>
          <cell r="AN112" t="str">
            <v>-</v>
          </cell>
        </row>
        <row r="113">
          <cell r="B113" t="str">
            <v>AEC0305</v>
          </cell>
          <cell r="C113" t="str">
            <v xml:space="preserve">3' to 5' adjustable extension column for use with projector ceiling mounts. 1-1/2 diameter pipe extension adjusts in one inch increments </v>
          </cell>
          <cell r="D113">
            <v>165</v>
          </cell>
          <cell r="F113" t="str">
            <v>-</v>
          </cell>
          <cell r="G113">
            <v>131</v>
          </cell>
          <cell r="H113">
            <v>124</v>
          </cell>
          <cell r="I113">
            <v>131</v>
          </cell>
          <cell r="J113">
            <v>131</v>
          </cell>
          <cell r="K113">
            <v>131</v>
          </cell>
          <cell r="L113">
            <v>108</v>
          </cell>
          <cell r="M113">
            <v>0.04</v>
          </cell>
          <cell r="S113" t="str">
            <v>-</v>
          </cell>
          <cell r="T113" t="str">
            <v>-</v>
          </cell>
          <cell r="U113">
            <v>99</v>
          </cell>
          <cell r="V113" t="str">
            <v>-</v>
          </cell>
          <cell r="AJ113" t="str">
            <v>-</v>
          </cell>
          <cell r="AL113" t="str">
            <v>-</v>
          </cell>
          <cell r="AM113" t="str">
            <v>-</v>
          </cell>
          <cell r="AN113" t="str">
            <v>-</v>
          </cell>
        </row>
        <row r="114">
          <cell r="B114" t="str">
            <v>PA600CM</v>
          </cell>
          <cell r="C114" t="str">
            <v xml:space="preserve">Ceiling Mount for the NP-P525WL/P525UL/P605UL, NP-P506QL, NP-PA653U/PA803U/PA853W/PA903X and NP-PA653UL/PA703UL/PA803UL projectors. </v>
          </cell>
          <cell r="D114">
            <v>180</v>
          </cell>
          <cell r="F114" t="str">
            <v>-</v>
          </cell>
          <cell r="G114">
            <v>143</v>
          </cell>
          <cell r="H114">
            <v>135</v>
          </cell>
          <cell r="I114">
            <v>143</v>
          </cell>
          <cell r="J114">
            <v>143</v>
          </cell>
          <cell r="K114">
            <v>143</v>
          </cell>
          <cell r="L114">
            <v>117</v>
          </cell>
          <cell r="M114">
            <v>0.04</v>
          </cell>
          <cell r="S114" t="str">
            <v>-</v>
          </cell>
          <cell r="T114" t="str">
            <v>-</v>
          </cell>
          <cell r="U114">
            <v>109</v>
          </cell>
          <cell r="V114" t="str">
            <v>-</v>
          </cell>
          <cell r="AJ114" t="str">
            <v>-</v>
          </cell>
          <cell r="AL114" t="str">
            <v>-</v>
          </cell>
          <cell r="AM114" t="str">
            <v>-</v>
          </cell>
          <cell r="AN114" t="str">
            <v>-</v>
          </cell>
        </row>
        <row r="115">
          <cell r="B115" t="str">
            <v>PA622-ST</v>
          </cell>
          <cell r="C115" t="str">
            <v>Portrait table top mount for NP-P502WL/P502HL, NP-P502WL-2/P502HL-2, NP-PA653U/PA803U/PA853W/PA903X and NP-PA653UL/PA703UL/PA803UL projectors</v>
          </cell>
          <cell r="D115">
            <v>565</v>
          </cell>
          <cell r="F115" t="str">
            <v>-</v>
          </cell>
          <cell r="G115">
            <v>475</v>
          </cell>
          <cell r="H115">
            <v>452</v>
          </cell>
          <cell r="I115">
            <v>475</v>
          </cell>
          <cell r="J115">
            <v>475</v>
          </cell>
          <cell r="K115">
            <v>475</v>
          </cell>
          <cell r="L115">
            <v>396</v>
          </cell>
          <cell r="M115">
            <v>0.04</v>
          </cell>
          <cell r="S115" t="str">
            <v>-</v>
          </cell>
          <cell r="T115" t="str">
            <v>-</v>
          </cell>
          <cell r="U115">
            <v>369</v>
          </cell>
          <cell r="V115" t="str">
            <v>-</v>
          </cell>
          <cell r="AJ115" t="str">
            <v>-</v>
          </cell>
          <cell r="AL115" t="str">
            <v>-</v>
          </cell>
          <cell r="AM115" t="str">
            <v>-</v>
          </cell>
          <cell r="AN115" t="str">
            <v>-</v>
          </cell>
        </row>
        <row r="116">
          <cell r="B116" t="str">
            <v>PX602ST-CM</v>
          </cell>
          <cell r="C116" t="str">
            <v>Portrait table top or ceiling mount for NP-PX803UL-BK/PX803UL-WH, NP-PX1004UL-B/PX1004UL-W and NP-PX1005QL-B/PX1005QL-W projectors</v>
          </cell>
          <cell r="D116">
            <v>719</v>
          </cell>
          <cell r="F116" t="str">
            <v>-</v>
          </cell>
          <cell r="G116">
            <v>604</v>
          </cell>
          <cell r="H116">
            <v>576</v>
          </cell>
          <cell r="I116">
            <v>604</v>
          </cell>
          <cell r="J116">
            <v>604</v>
          </cell>
          <cell r="K116">
            <v>604</v>
          </cell>
          <cell r="L116">
            <v>504</v>
          </cell>
          <cell r="M116">
            <v>0.04</v>
          </cell>
          <cell r="S116" t="str">
            <v>-</v>
          </cell>
          <cell r="T116" t="str">
            <v>-</v>
          </cell>
          <cell r="U116">
            <v>469</v>
          </cell>
          <cell r="V116" t="str">
            <v>-</v>
          </cell>
          <cell r="AJ116" t="str">
            <v>-</v>
          </cell>
          <cell r="AL116" t="str">
            <v>-</v>
          </cell>
          <cell r="AM116" t="str">
            <v>-</v>
          </cell>
          <cell r="AN116" t="str">
            <v>-</v>
          </cell>
        </row>
        <row r="117">
          <cell r="B117" t="str">
            <v>IPJ2000CM</v>
          </cell>
          <cell r="C117" t="str">
            <v>Ceiling Mount for the NP-PA653UL/PA703UL/PA803UL, NP-PA804UL-B/PA804UL-W, NP-PA1004UL-B/PA1004UL-W, NP-PX803UL-BK/PX803UL-WH, NP-PX1004UL-BK/PX1004UL-WH, NP-PX1005QL-B/PX1005QL-W, NP-PX2000UL, NP-PX2201UL, NC1000C, NC1202L and NP-PA653UL/PA703UL/PA803UL w/NP44ML-01LK projectors</v>
          </cell>
          <cell r="D117">
            <v>708</v>
          </cell>
          <cell r="F117">
            <v>708</v>
          </cell>
          <cell r="G117">
            <v>566</v>
          </cell>
          <cell r="H117">
            <v>566</v>
          </cell>
          <cell r="I117">
            <v>566</v>
          </cell>
          <cell r="J117">
            <v>566</v>
          </cell>
          <cell r="K117">
            <v>566</v>
          </cell>
          <cell r="L117" t="str">
            <v>-</v>
          </cell>
          <cell r="M117" t="str">
            <v>-</v>
          </cell>
          <cell r="S117" t="str">
            <v>-</v>
          </cell>
          <cell r="T117" t="str">
            <v>-</v>
          </cell>
          <cell r="U117" t="str">
            <v>-</v>
          </cell>
          <cell r="V117" t="str">
            <v>-</v>
          </cell>
          <cell r="AJ117" t="str">
            <v>-</v>
          </cell>
          <cell r="AL117" t="str">
            <v>-</v>
          </cell>
          <cell r="AM117" t="str">
            <v>-</v>
          </cell>
          <cell r="AN117" t="str">
            <v>-</v>
          </cell>
        </row>
        <row r="119">
          <cell r="B119" t="str">
            <v>NP06LP</v>
          </cell>
          <cell r="C119" t="str">
            <v>Replacement Lamp for NP1150, NP2150, NP3150, NP3151W, NP1250, NP2250, NP3250, NP3250W, NP1200 and NP2200 projectors.</v>
          </cell>
          <cell r="D119">
            <v>545</v>
          </cell>
          <cell r="F119" t="str">
            <v>-</v>
          </cell>
          <cell r="G119">
            <v>322</v>
          </cell>
          <cell r="H119">
            <v>307</v>
          </cell>
          <cell r="I119">
            <v>322</v>
          </cell>
          <cell r="J119">
            <v>322</v>
          </cell>
          <cell r="K119">
            <v>322</v>
          </cell>
          <cell r="L119">
            <v>307</v>
          </cell>
          <cell r="M119">
            <v>0.04</v>
          </cell>
          <cell r="S119" t="str">
            <v>-</v>
          </cell>
          <cell r="T119" t="str">
            <v>-</v>
          </cell>
          <cell r="U119">
            <v>245.60000000000002</v>
          </cell>
          <cell r="V119" t="str">
            <v>-</v>
          </cell>
          <cell r="AJ119" t="str">
            <v>-</v>
          </cell>
          <cell r="AL119" t="str">
            <v>-</v>
          </cell>
          <cell r="AM119" t="str">
            <v>-</v>
          </cell>
          <cell r="AN119" t="str">
            <v>-</v>
          </cell>
        </row>
        <row r="120">
          <cell r="B120" t="str">
            <v>NP07LP</v>
          </cell>
          <cell r="C120" t="str">
            <v>Replacement Lamp for NP300/400/500/500W/500WS/600/600S, NP410W/510W/510WS/610 and NP610S projectors</v>
          </cell>
          <cell r="D120">
            <v>329</v>
          </cell>
          <cell r="F120" t="str">
            <v>-</v>
          </cell>
          <cell r="G120">
            <v>277</v>
          </cell>
          <cell r="H120">
            <v>264</v>
          </cell>
          <cell r="I120">
            <v>277</v>
          </cell>
          <cell r="J120">
            <v>277</v>
          </cell>
          <cell r="K120">
            <v>277</v>
          </cell>
          <cell r="L120">
            <v>231</v>
          </cell>
          <cell r="M120">
            <v>0.04</v>
          </cell>
          <cell r="S120" t="str">
            <v>-</v>
          </cell>
          <cell r="T120" t="str">
            <v>-</v>
          </cell>
          <cell r="U120">
            <v>219</v>
          </cell>
          <cell r="V120" t="str">
            <v>-</v>
          </cell>
          <cell r="AJ120" t="str">
            <v>-</v>
          </cell>
          <cell r="AL120" t="str">
            <v>-</v>
          </cell>
          <cell r="AM120" t="str">
            <v>-</v>
          </cell>
          <cell r="AN120" t="str">
            <v>-</v>
          </cell>
        </row>
        <row r="121">
          <cell r="B121" t="str">
            <v>NP08LP</v>
          </cell>
          <cell r="C121" t="str">
            <v>Replacement Lamp for NP41 and NP43 projectors.</v>
          </cell>
          <cell r="D121">
            <v>329</v>
          </cell>
          <cell r="F121" t="str">
            <v>-</v>
          </cell>
          <cell r="G121">
            <v>277</v>
          </cell>
          <cell r="H121">
            <v>264</v>
          </cell>
          <cell r="I121">
            <v>277</v>
          </cell>
          <cell r="J121">
            <v>277</v>
          </cell>
          <cell r="K121">
            <v>277</v>
          </cell>
          <cell r="L121">
            <v>231</v>
          </cell>
          <cell r="M121">
            <v>0.04</v>
          </cell>
          <cell r="S121" t="str">
            <v>-</v>
          </cell>
          <cell r="T121" t="str">
            <v>-</v>
          </cell>
          <cell r="U121">
            <v>219</v>
          </cell>
          <cell r="V121" t="str">
            <v>-</v>
          </cell>
          <cell r="AJ121" t="str">
            <v>-</v>
          </cell>
          <cell r="AL121" t="str">
            <v>-</v>
          </cell>
          <cell r="AM121" t="str">
            <v>-</v>
          </cell>
          <cell r="AN121" t="str">
            <v>-</v>
          </cell>
        </row>
        <row r="122">
          <cell r="B122" t="str">
            <v>NP12LP</v>
          </cell>
          <cell r="C122" t="str">
            <v>Replacement Lamp for the NP4100, NP4100W</v>
          </cell>
          <cell r="D122">
            <v>599</v>
          </cell>
          <cell r="F122" t="str">
            <v>-</v>
          </cell>
          <cell r="G122">
            <v>355</v>
          </cell>
          <cell r="H122">
            <v>338</v>
          </cell>
          <cell r="I122">
            <v>355</v>
          </cell>
          <cell r="J122">
            <v>355</v>
          </cell>
          <cell r="K122">
            <v>355</v>
          </cell>
          <cell r="L122">
            <v>338</v>
          </cell>
          <cell r="M122">
            <v>0.04</v>
          </cell>
          <cell r="S122" t="str">
            <v>-</v>
          </cell>
          <cell r="T122" t="str">
            <v>-</v>
          </cell>
          <cell r="U122">
            <v>270.40000000000003</v>
          </cell>
          <cell r="V122" t="str">
            <v>-</v>
          </cell>
          <cell r="AJ122" t="str">
            <v>-</v>
          </cell>
          <cell r="AL122" t="str">
            <v>-</v>
          </cell>
          <cell r="AM122" t="str">
            <v>-</v>
          </cell>
          <cell r="AN122" t="str">
            <v>-</v>
          </cell>
        </row>
        <row r="123">
          <cell r="B123" t="str">
            <v>NP13LP</v>
          </cell>
          <cell r="C123" t="str">
            <v>Replacement Lamp for NP110/115/215216 and NP-V260X/V260 projectors</v>
          </cell>
          <cell r="D123">
            <v>195</v>
          </cell>
          <cell r="F123" t="str">
            <v>-</v>
          </cell>
          <cell r="G123">
            <v>164</v>
          </cell>
          <cell r="H123">
            <v>156</v>
          </cell>
          <cell r="I123">
            <v>164</v>
          </cell>
          <cell r="J123">
            <v>164</v>
          </cell>
          <cell r="K123">
            <v>164</v>
          </cell>
          <cell r="L123">
            <v>137</v>
          </cell>
          <cell r="M123">
            <v>0.04</v>
          </cell>
          <cell r="S123" t="str">
            <v>-</v>
          </cell>
          <cell r="T123" t="str">
            <v>-</v>
          </cell>
          <cell r="U123">
            <v>129</v>
          </cell>
          <cell r="V123" t="str">
            <v>-</v>
          </cell>
          <cell r="AJ123" t="str">
            <v>-</v>
          </cell>
          <cell r="AL123" t="str">
            <v>-</v>
          </cell>
          <cell r="AM123" t="str">
            <v>-</v>
          </cell>
          <cell r="AN123" t="str">
            <v>-</v>
          </cell>
        </row>
        <row r="124">
          <cell r="B124" t="str">
            <v>NP14LP</v>
          </cell>
          <cell r="C124" t="str">
            <v>Replacement Lamp for NP310/410 and NP510 projectors.</v>
          </cell>
          <cell r="D124">
            <v>329</v>
          </cell>
          <cell r="F124" t="str">
            <v>-</v>
          </cell>
          <cell r="G124">
            <v>277</v>
          </cell>
          <cell r="H124">
            <v>264</v>
          </cell>
          <cell r="I124">
            <v>277</v>
          </cell>
          <cell r="J124">
            <v>277</v>
          </cell>
          <cell r="K124">
            <v>277</v>
          </cell>
          <cell r="L124">
            <v>231</v>
          </cell>
          <cell r="M124">
            <v>0.04</v>
          </cell>
          <cell r="S124" t="str">
            <v>-</v>
          </cell>
          <cell r="T124" t="str">
            <v>-</v>
          </cell>
          <cell r="U124">
            <v>219</v>
          </cell>
          <cell r="V124" t="str">
            <v>-</v>
          </cell>
          <cell r="AJ124" t="str">
            <v>-</v>
          </cell>
          <cell r="AL124" t="str">
            <v>-</v>
          </cell>
          <cell r="AM124" t="str">
            <v>-</v>
          </cell>
          <cell r="AN124" t="str">
            <v>-</v>
          </cell>
        </row>
        <row r="125">
          <cell r="B125" t="str">
            <v>NP15LP</v>
          </cell>
          <cell r="C125" t="str">
            <v>Replacement Lamp for NP-M260X/M260W/M300X and NP-M271X/M311X projectors</v>
          </cell>
          <cell r="D125">
            <v>329</v>
          </cell>
          <cell r="F125" t="str">
            <v>-</v>
          </cell>
          <cell r="G125">
            <v>277</v>
          </cell>
          <cell r="H125">
            <v>264</v>
          </cell>
          <cell r="I125">
            <v>277</v>
          </cell>
          <cell r="J125">
            <v>277</v>
          </cell>
          <cell r="K125">
            <v>277</v>
          </cell>
          <cell r="L125">
            <v>231</v>
          </cell>
          <cell r="M125">
            <v>0.04</v>
          </cell>
          <cell r="S125" t="str">
            <v>-</v>
          </cell>
          <cell r="T125" t="str">
            <v>-</v>
          </cell>
          <cell r="U125">
            <v>219</v>
          </cell>
          <cell r="V125" t="str">
            <v>-</v>
          </cell>
          <cell r="AJ125" t="str">
            <v>-</v>
          </cell>
          <cell r="AL125" t="str">
            <v>-</v>
          </cell>
          <cell r="AM125" t="str">
            <v>-</v>
          </cell>
          <cell r="AN125" t="str">
            <v>-</v>
          </cell>
        </row>
        <row r="126">
          <cell r="B126" t="str">
            <v>NP16LP</v>
          </cell>
          <cell r="C126" t="str">
            <v>Replacement Lamp for NP-M300W/M300XS, NP-P350X and NP-M311W/M361XG projectors</v>
          </cell>
          <cell r="D126">
            <v>329</v>
          </cell>
          <cell r="F126" t="str">
            <v>-</v>
          </cell>
          <cell r="G126">
            <v>277</v>
          </cell>
          <cell r="H126">
            <v>264</v>
          </cell>
          <cell r="I126">
            <v>277</v>
          </cell>
          <cell r="J126">
            <v>277</v>
          </cell>
          <cell r="K126">
            <v>277</v>
          </cell>
          <cell r="L126">
            <v>231</v>
          </cell>
          <cell r="M126">
            <v>0.04</v>
          </cell>
          <cell r="S126" t="str">
            <v>-</v>
          </cell>
          <cell r="T126" t="str">
            <v>-</v>
          </cell>
          <cell r="U126">
            <v>219</v>
          </cell>
          <cell r="V126" t="str">
            <v>-</v>
          </cell>
          <cell r="AJ126" t="str">
            <v>-</v>
          </cell>
          <cell r="AL126" t="str">
            <v>-</v>
          </cell>
          <cell r="AM126" t="str">
            <v>-</v>
          </cell>
          <cell r="AN126" t="str">
            <v>-</v>
          </cell>
        </row>
        <row r="127">
          <cell r="B127" t="str">
            <v>NP17LP</v>
          </cell>
          <cell r="C127" t="str">
            <v>Replacement Lamp for NP-M300WS, NP-P350W/P420X and NP-M420XG projectors</v>
          </cell>
          <cell r="D127">
            <v>329</v>
          </cell>
          <cell r="F127" t="str">
            <v>-</v>
          </cell>
          <cell r="G127">
            <v>277</v>
          </cell>
          <cell r="H127">
            <v>264</v>
          </cell>
          <cell r="I127">
            <v>277</v>
          </cell>
          <cell r="J127">
            <v>277</v>
          </cell>
          <cell r="K127">
            <v>277</v>
          </cell>
          <cell r="L127">
            <v>231</v>
          </cell>
          <cell r="M127">
            <v>0.04</v>
          </cell>
          <cell r="S127" t="str">
            <v>-</v>
          </cell>
          <cell r="T127" t="str">
            <v>-</v>
          </cell>
          <cell r="U127">
            <v>219</v>
          </cell>
          <cell r="V127" t="str">
            <v>-</v>
          </cell>
          <cell r="AJ127" t="str">
            <v>-</v>
          </cell>
          <cell r="AL127" t="str">
            <v>-</v>
          </cell>
          <cell r="AM127" t="str">
            <v>-</v>
          </cell>
          <cell r="AN127" t="str">
            <v>-</v>
          </cell>
        </row>
        <row r="128">
          <cell r="B128" t="str">
            <v>NP17LP-UM</v>
          </cell>
          <cell r="C128" t="str">
            <v>Replacement Lamp for NP-UM330X/UM330W, NP-UM330X-WK/UM330W-WK, NP-UM330Xi-WK1/UM330Wi-WK1, NP-UM330Xi-WK/UM330Wi-WK and NP-UM330Xi2-WK/UM330Wi2-WK projectors</v>
          </cell>
          <cell r="D128">
            <v>93</v>
          </cell>
          <cell r="F128" t="str">
            <v>-</v>
          </cell>
          <cell r="G128">
            <v>79</v>
          </cell>
          <cell r="H128">
            <v>75</v>
          </cell>
          <cell r="I128">
            <v>79</v>
          </cell>
          <cell r="J128">
            <v>79</v>
          </cell>
          <cell r="K128">
            <v>79</v>
          </cell>
          <cell r="L128">
            <v>66</v>
          </cell>
          <cell r="M128">
            <v>0.04</v>
          </cell>
          <cell r="S128" t="str">
            <v>-</v>
          </cell>
          <cell r="T128" t="str">
            <v>-</v>
          </cell>
          <cell r="U128">
            <v>59</v>
          </cell>
          <cell r="V128" t="str">
            <v>-</v>
          </cell>
          <cell r="AJ128" t="str">
            <v>-</v>
          </cell>
          <cell r="AL128" t="str">
            <v>-</v>
          </cell>
          <cell r="AM128" t="str">
            <v>-</v>
          </cell>
          <cell r="AN128" t="str">
            <v>-</v>
          </cell>
        </row>
        <row r="129">
          <cell r="B129" t="str">
            <v>NP18LP</v>
          </cell>
          <cell r="C129" t="str">
            <v>Replacement lamp for the NP-V300X/V300W and NP-V311X/V311W projectors</v>
          </cell>
          <cell r="D129">
            <v>195</v>
          </cell>
          <cell r="F129" t="str">
            <v>-</v>
          </cell>
          <cell r="G129">
            <v>164</v>
          </cell>
          <cell r="H129">
            <v>156</v>
          </cell>
          <cell r="I129">
            <v>164</v>
          </cell>
          <cell r="J129">
            <v>164</v>
          </cell>
          <cell r="K129">
            <v>164</v>
          </cell>
          <cell r="L129">
            <v>137</v>
          </cell>
          <cell r="M129">
            <v>0.04</v>
          </cell>
          <cell r="S129" t="str">
            <v>-</v>
          </cell>
          <cell r="T129" t="str">
            <v>-</v>
          </cell>
          <cell r="U129">
            <v>129</v>
          </cell>
          <cell r="V129" t="str">
            <v>-</v>
          </cell>
          <cell r="AJ129" t="str">
            <v>-</v>
          </cell>
          <cell r="AL129" t="str">
            <v>-</v>
          </cell>
          <cell r="AM129" t="str">
            <v>-</v>
          </cell>
          <cell r="AN129" t="str">
            <v>-</v>
          </cell>
        </row>
        <row r="130">
          <cell r="B130" t="str">
            <v>NP20LP</v>
          </cell>
          <cell r="C130" t="str">
            <v>Replacement Lamp for NP-U300X and NP-U310W projectors</v>
          </cell>
          <cell r="D130">
            <v>339</v>
          </cell>
          <cell r="F130" t="str">
            <v>-</v>
          </cell>
          <cell r="G130">
            <v>285</v>
          </cell>
          <cell r="H130">
            <v>272</v>
          </cell>
          <cell r="I130">
            <v>285</v>
          </cell>
          <cell r="J130">
            <v>285</v>
          </cell>
          <cell r="K130">
            <v>285</v>
          </cell>
          <cell r="L130">
            <v>238</v>
          </cell>
          <cell r="M130">
            <v>0.04</v>
          </cell>
          <cell r="S130" t="str">
            <v>-</v>
          </cell>
          <cell r="T130" t="str">
            <v>-</v>
          </cell>
          <cell r="U130">
            <v>219</v>
          </cell>
          <cell r="V130" t="str">
            <v>-</v>
          </cell>
          <cell r="AJ130" t="str">
            <v>-</v>
          </cell>
          <cell r="AL130" t="str">
            <v>-</v>
          </cell>
          <cell r="AM130" t="str">
            <v>-</v>
          </cell>
          <cell r="AN130" t="str">
            <v>-</v>
          </cell>
        </row>
        <row r="131">
          <cell r="B131" t="str">
            <v>NP21LP</v>
          </cell>
          <cell r="C131" t="str">
            <v>Replacement Lamp for the NP-PA500X/PA500U/PA550W/PA600X</v>
          </cell>
          <cell r="D131">
            <v>545</v>
          </cell>
          <cell r="F131" t="str">
            <v>-</v>
          </cell>
          <cell r="G131">
            <v>322</v>
          </cell>
          <cell r="H131">
            <v>307</v>
          </cell>
          <cell r="I131">
            <v>322</v>
          </cell>
          <cell r="J131">
            <v>322</v>
          </cell>
          <cell r="K131">
            <v>322</v>
          </cell>
          <cell r="L131">
            <v>307</v>
          </cell>
          <cell r="M131">
            <v>0.04</v>
          </cell>
          <cell r="S131" t="str">
            <v>-</v>
          </cell>
          <cell r="T131" t="str">
            <v>-</v>
          </cell>
          <cell r="U131">
            <v>245.60000000000002</v>
          </cell>
          <cell r="V131" t="str">
            <v>-</v>
          </cell>
          <cell r="AJ131" t="str">
            <v>-</v>
          </cell>
          <cell r="AL131" t="str">
            <v>-</v>
          </cell>
          <cell r="AM131" t="str">
            <v>-</v>
          </cell>
          <cell r="AN131" t="str">
            <v>-</v>
          </cell>
        </row>
        <row r="132">
          <cell r="B132" t="str">
            <v>NP22LP</v>
          </cell>
          <cell r="C132" t="str">
            <v>Replacement lamp for the NP-PX700W/PX750U/PX800X, NP-PX700W2/PX750U2/PX800X2 and NP-PH1000U projectors</v>
          </cell>
          <cell r="D132">
            <v>909</v>
          </cell>
          <cell r="F132" t="str">
            <v>-</v>
          </cell>
          <cell r="G132">
            <v>538</v>
          </cell>
          <cell r="H132">
            <v>512</v>
          </cell>
          <cell r="I132">
            <v>538</v>
          </cell>
          <cell r="J132">
            <v>538</v>
          </cell>
          <cell r="K132">
            <v>538</v>
          </cell>
          <cell r="L132">
            <v>512</v>
          </cell>
          <cell r="M132">
            <v>0.04</v>
          </cell>
          <cell r="S132" t="str">
            <v>-</v>
          </cell>
          <cell r="T132" t="str">
            <v>-</v>
          </cell>
          <cell r="U132">
            <v>409.6</v>
          </cell>
          <cell r="V132" t="str">
            <v>-</v>
          </cell>
          <cell r="AJ132" t="str">
            <v>-</v>
          </cell>
          <cell r="AL132" t="str">
            <v>-</v>
          </cell>
          <cell r="AM132" t="str">
            <v>-</v>
          </cell>
          <cell r="AN132" t="str">
            <v>-</v>
          </cell>
        </row>
        <row r="133">
          <cell r="B133" t="str">
            <v>NP23LP</v>
          </cell>
          <cell r="C133" t="str">
            <v>Replacement Lamp for NP-P401W/P451X/P451W and NP-P501X projectors</v>
          </cell>
          <cell r="D133">
            <v>349</v>
          </cell>
          <cell r="F133" t="str">
            <v>-</v>
          </cell>
          <cell r="G133">
            <v>114</v>
          </cell>
          <cell r="H133">
            <v>108</v>
          </cell>
          <cell r="I133">
            <v>114</v>
          </cell>
          <cell r="J133">
            <v>114</v>
          </cell>
          <cell r="K133">
            <v>114</v>
          </cell>
          <cell r="L133">
            <v>95</v>
          </cell>
          <cell r="M133">
            <v>0.04</v>
          </cell>
          <cell r="S133" t="str">
            <v>-</v>
          </cell>
          <cell r="T133" t="str">
            <v>-</v>
          </cell>
          <cell r="U133">
            <v>89</v>
          </cell>
          <cell r="V133" t="str">
            <v>-</v>
          </cell>
          <cell r="AJ133" t="str">
            <v>-</v>
          </cell>
          <cell r="AL133" t="str">
            <v>-</v>
          </cell>
          <cell r="AM133" t="str">
            <v>-</v>
          </cell>
          <cell r="AN133" t="str">
            <v>-</v>
          </cell>
        </row>
        <row r="134">
          <cell r="B134" t="str">
            <v>NP24LP</v>
          </cell>
          <cell r="C134" t="str">
            <v>Replacement Lamp for NP-PE401H projector</v>
          </cell>
          <cell r="D134">
            <v>369</v>
          </cell>
          <cell r="F134" t="str">
            <v>-</v>
          </cell>
          <cell r="G134">
            <v>310</v>
          </cell>
          <cell r="H134">
            <v>296</v>
          </cell>
          <cell r="I134">
            <v>310</v>
          </cell>
          <cell r="J134">
            <v>310</v>
          </cell>
          <cell r="K134">
            <v>310</v>
          </cell>
          <cell r="L134">
            <v>259</v>
          </cell>
          <cell r="M134">
            <v>0.04</v>
          </cell>
          <cell r="S134" t="str">
            <v>-</v>
          </cell>
          <cell r="T134" t="str">
            <v>-</v>
          </cell>
          <cell r="U134">
            <v>239</v>
          </cell>
          <cell r="V134" t="str">
            <v>-</v>
          </cell>
          <cell r="AJ134" t="str">
            <v>-</v>
          </cell>
          <cell r="AL134" t="str">
            <v>-</v>
          </cell>
          <cell r="AM134" t="str">
            <v>-</v>
          </cell>
          <cell r="AN134" t="str">
            <v>-</v>
          </cell>
        </row>
        <row r="135">
          <cell r="B135" t="str">
            <v>NP25LP</v>
          </cell>
          <cell r="C135" t="str">
            <v>Replacement lamp for the NP-PH1400U projector</v>
          </cell>
          <cell r="D135">
            <v>909</v>
          </cell>
          <cell r="F135" t="str">
            <v>-</v>
          </cell>
          <cell r="G135">
            <v>719</v>
          </cell>
          <cell r="H135">
            <v>682</v>
          </cell>
          <cell r="I135">
            <v>719</v>
          </cell>
          <cell r="J135">
            <v>719</v>
          </cell>
          <cell r="K135">
            <v>719</v>
          </cell>
          <cell r="L135">
            <v>591</v>
          </cell>
          <cell r="M135">
            <v>0.04</v>
          </cell>
          <cell r="S135" t="str">
            <v>-</v>
          </cell>
          <cell r="T135" t="str">
            <v>-</v>
          </cell>
          <cell r="U135">
            <v>559</v>
          </cell>
          <cell r="V135" t="str">
            <v>-</v>
          </cell>
          <cell r="AJ135" t="str">
            <v>-</v>
          </cell>
          <cell r="AL135" t="str">
            <v>-</v>
          </cell>
          <cell r="AM135" t="str">
            <v>-</v>
          </cell>
          <cell r="AN135" t="str">
            <v>-</v>
          </cell>
        </row>
        <row r="136">
          <cell r="B136" t="str">
            <v>NP26LP</v>
          </cell>
          <cell r="C136" t="str">
            <v>Replacement lamp (includes filters) for the NP-PA521U/PA571W/PA621X, NP-PA622U/PA672W/PA722X projectors</v>
          </cell>
          <cell r="D136">
            <v>545</v>
          </cell>
          <cell r="F136" t="str">
            <v>-</v>
          </cell>
          <cell r="G136">
            <v>322</v>
          </cell>
          <cell r="H136">
            <v>307</v>
          </cell>
          <cell r="I136">
            <v>322</v>
          </cell>
          <cell r="J136">
            <v>322</v>
          </cell>
          <cell r="K136">
            <v>322</v>
          </cell>
          <cell r="L136">
            <v>307</v>
          </cell>
          <cell r="M136">
            <v>0.04</v>
          </cell>
          <cell r="S136" t="str">
            <v>-</v>
          </cell>
          <cell r="T136" t="str">
            <v>-</v>
          </cell>
          <cell r="U136">
            <v>245.60000000000002</v>
          </cell>
          <cell r="V136" t="str">
            <v>-</v>
          </cell>
          <cell r="AJ136" t="str">
            <v>-</v>
          </cell>
          <cell r="AL136" t="str">
            <v>-</v>
          </cell>
          <cell r="AM136" t="str">
            <v>-</v>
          </cell>
          <cell r="AN136" t="str">
            <v>-</v>
          </cell>
        </row>
        <row r="137">
          <cell r="B137" t="str">
            <v>NP27LP</v>
          </cell>
          <cell r="C137" t="str">
            <v>Replacement Lamp for NP-M282X and M283X projectors</v>
          </cell>
          <cell r="D137">
            <v>109</v>
          </cell>
          <cell r="F137" t="str">
            <v>-</v>
          </cell>
          <cell r="G137">
            <v>92</v>
          </cell>
          <cell r="H137">
            <v>88</v>
          </cell>
          <cell r="I137">
            <v>92</v>
          </cell>
          <cell r="J137">
            <v>92</v>
          </cell>
          <cell r="K137">
            <v>92</v>
          </cell>
          <cell r="L137">
            <v>77</v>
          </cell>
          <cell r="M137">
            <v>0.04</v>
          </cell>
          <cell r="S137" t="str">
            <v>-</v>
          </cell>
          <cell r="T137" t="str">
            <v>-</v>
          </cell>
          <cell r="U137">
            <v>69</v>
          </cell>
          <cell r="V137" t="str">
            <v>-</v>
          </cell>
          <cell r="AJ137" t="str">
            <v>-</v>
          </cell>
          <cell r="AL137" t="str">
            <v>-</v>
          </cell>
          <cell r="AM137" t="str">
            <v>-</v>
          </cell>
          <cell r="AN137" t="str">
            <v>-</v>
          </cell>
        </row>
        <row r="138">
          <cell r="B138" t="str">
            <v>NP28LP</v>
          </cell>
          <cell r="C138" t="str">
            <v>Replacement Lamp for NP-M322X, NP-M322W, NP-M323X and M323W projectors</v>
          </cell>
          <cell r="D138">
            <v>109</v>
          </cell>
          <cell r="F138" t="str">
            <v>-</v>
          </cell>
          <cell r="G138">
            <v>92</v>
          </cell>
          <cell r="H138">
            <v>88</v>
          </cell>
          <cell r="I138">
            <v>92</v>
          </cell>
          <cell r="J138">
            <v>92</v>
          </cell>
          <cell r="K138">
            <v>92</v>
          </cell>
          <cell r="L138">
            <v>77</v>
          </cell>
          <cell r="M138">
            <v>0.04</v>
          </cell>
          <cell r="S138" t="str">
            <v>-</v>
          </cell>
          <cell r="T138" t="str">
            <v>-</v>
          </cell>
          <cell r="U138">
            <v>69</v>
          </cell>
          <cell r="V138" t="str">
            <v>-</v>
          </cell>
          <cell r="AJ138" t="str">
            <v>-</v>
          </cell>
          <cell r="AL138" t="str">
            <v>-</v>
          </cell>
          <cell r="AM138" t="str">
            <v>-</v>
          </cell>
          <cell r="AN138" t="str">
            <v>-</v>
          </cell>
        </row>
        <row r="139">
          <cell r="B139" t="str">
            <v>NP29LP</v>
          </cell>
          <cell r="C139" t="str">
            <v>Replacement Lamp for NP-M363X and M363W projectors</v>
          </cell>
          <cell r="D139">
            <v>299</v>
          </cell>
          <cell r="F139" t="str">
            <v>-</v>
          </cell>
          <cell r="G139">
            <v>90</v>
          </cell>
          <cell r="H139">
            <v>85</v>
          </cell>
          <cell r="I139">
            <v>90</v>
          </cell>
          <cell r="J139">
            <v>90</v>
          </cell>
          <cell r="K139">
            <v>90</v>
          </cell>
          <cell r="L139">
            <v>75</v>
          </cell>
          <cell r="M139">
            <v>0.04</v>
          </cell>
          <cell r="S139" t="str">
            <v>-</v>
          </cell>
          <cell r="T139" t="str">
            <v>-</v>
          </cell>
          <cell r="U139">
            <v>69</v>
          </cell>
          <cell r="V139" t="str">
            <v>-</v>
          </cell>
          <cell r="AJ139" t="str">
            <v>-</v>
          </cell>
          <cell r="AL139" t="str">
            <v>-</v>
          </cell>
          <cell r="AM139" t="str">
            <v>-</v>
          </cell>
          <cell r="AN139" t="str">
            <v>-</v>
          </cell>
        </row>
        <row r="140">
          <cell r="B140" t="str">
            <v>NP30LP</v>
          </cell>
          <cell r="C140" t="str">
            <v>Replacement Lamp for NP-M332XS/M352WS, NP-M333XS/M353WS NP-M402X, NP-M402H, NP-403X and NP-M403H projectors</v>
          </cell>
          <cell r="D140">
            <v>299</v>
          </cell>
          <cell r="F140" t="str">
            <v>-</v>
          </cell>
          <cell r="G140">
            <v>90</v>
          </cell>
          <cell r="H140">
            <v>85</v>
          </cell>
          <cell r="I140">
            <v>90</v>
          </cell>
          <cell r="J140">
            <v>90</v>
          </cell>
          <cell r="K140">
            <v>90</v>
          </cell>
          <cell r="L140">
            <v>75</v>
          </cell>
          <cell r="M140">
            <v>0.04</v>
          </cell>
          <cell r="S140" t="str">
            <v>-</v>
          </cell>
          <cell r="T140" t="str">
            <v>-</v>
          </cell>
          <cell r="U140">
            <v>69</v>
          </cell>
          <cell r="V140" t="str">
            <v>-</v>
          </cell>
          <cell r="AJ140" t="str">
            <v>-</v>
          </cell>
          <cell r="AL140" t="str">
            <v>-</v>
          </cell>
          <cell r="AM140" t="str">
            <v>-</v>
          </cell>
          <cell r="AN140" t="str">
            <v>-</v>
          </cell>
        </row>
        <row r="141">
          <cell r="B141" t="str">
            <v>NP33LP</v>
          </cell>
          <cell r="C141" t="str">
            <v>Replacement Lamp for NP-UM361X/UM351W/UM352W, NP-UM361X-WK/UM351W-WK/UM352W-WK, NP-UM361Xi-WK/UM351Wi-WK and NP-UM361Xi-TM/UM351Wi-TM/UM352W-TM projectors</v>
          </cell>
          <cell r="D141">
            <v>92</v>
          </cell>
          <cell r="F141" t="str">
            <v>-</v>
          </cell>
          <cell r="G141">
            <v>78</v>
          </cell>
          <cell r="H141">
            <v>74</v>
          </cell>
          <cell r="I141">
            <v>78</v>
          </cell>
          <cell r="J141">
            <v>78</v>
          </cell>
          <cell r="K141">
            <v>78</v>
          </cell>
          <cell r="L141">
            <v>65</v>
          </cell>
          <cell r="M141">
            <v>0.04</v>
          </cell>
          <cell r="S141" t="str">
            <v>-</v>
          </cell>
          <cell r="T141" t="str">
            <v>-</v>
          </cell>
          <cell r="U141">
            <v>59</v>
          </cell>
          <cell r="V141" t="str">
            <v>-</v>
          </cell>
          <cell r="AJ141" t="str">
            <v>-</v>
          </cell>
          <cell r="AL141" t="str">
            <v>-</v>
          </cell>
          <cell r="AM141" t="str">
            <v>-</v>
          </cell>
          <cell r="AN141" t="str">
            <v>-</v>
          </cell>
        </row>
        <row r="142">
          <cell r="B142" t="str">
            <v>NP34LP</v>
          </cell>
          <cell r="C142" t="str">
            <v>Replacement lamp for the NP-U321H, NP-U321H-WK, NP-U321Hi-WK and NP-U321Hi-TM projectors</v>
          </cell>
          <cell r="D142">
            <v>299</v>
          </cell>
          <cell r="F142" t="str">
            <v>-</v>
          </cell>
          <cell r="G142">
            <v>195</v>
          </cell>
          <cell r="H142">
            <v>186</v>
          </cell>
          <cell r="I142">
            <v>195</v>
          </cell>
          <cell r="J142">
            <v>195</v>
          </cell>
          <cell r="K142">
            <v>195</v>
          </cell>
          <cell r="L142">
            <v>163</v>
          </cell>
          <cell r="M142">
            <v>0.04</v>
          </cell>
          <cell r="S142" t="str">
            <v>-</v>
          </cell>
          <cell r="T142" t="str">
            <v>-</v>
          </cell>
          <cell r="U142">
            <v>149</v>
          </cell>
          <cell r="V142" t="str">
            <v>-</v>
          </cell>
          <cell r="AJ142" t="str">
            <v>-</v>
          </cell>
          <cell r="AL142" t="str">
            <v>-</v>
          </cell>
          <cell r="AM142" t="str">
            <v>-</v>
          </cell>
          <cell r="AN142" t="str">
            <v>-</v>
          </cell>
        </row>
        <row r="143">
          <cell r="B143" t="str">
            <v>NP35LP</v>
          </cell>
          <cell r="C143" t="str">
            <v>Replacement lamp for the NP-V302H/V332X/V332W projectors</v>
          </cell>
          <cell r="D143">
            <v>179</v>
          </cell>
          <cell r="F143" t="str">
            <v>-</v>
          </cell>
          <cell r="G143">
            <v>114</v>
          </cell>
          <cell r="H143">
            <v>108</v>
          </cell>
          <cell r="I143">
            <v>114</v>
          </cell>
          <cell r="J143">
            <v>114</v>
          </cell>
          <cell r="K143">
            <v>114</v>
          </cell>
          <cell r="L143">
            <v>95</v>
          </cell>
          <cell r="M143">
            <v>0.04</v>
          </cell>
          <cell r="S143" t="str">
            <v>-</v>
          </cell>
          <cell r="T143" t="str">
            <v>-</v>
          </cell>
          <cell r="U143">
            <v>89</v>
          </cell>
          <cell r="V143" t="str">
            <v>-</v>
          </cell>
          <cell r="AJ143" t="str">
            <v>-</v>
          </cell>
          <cell r="AL143" t="str">
            <v>-</v>
          </cell>
          <cell r="AM143" t="str">
            <v>-</v>
          </cell>
          <cell r="AN143" t="str">
            <v>-</v>
          </cell>
        </row>
        <row r="144">
          <cell r="B144" t="str">
            <v>NP38LP</v>
          </cell>
          <cell r="C144" t="str">
            <v>Replacement Lamp (includes filters) for NP-P452W and NP-P452H projectors</v>
          </cell>
          <cell r="D144">
            <v>349</v>
          </cell>
          <cell r="F144" t="str">
            <v>-</v>
          </cell>
          <cell r="G144">
            <v>114</v>
          </cell>
          <cell r="H144">
            <v>108</v>
          </cell>
          <cell r="I144">
            <v>114</v>
          </cell>
          <cell r="J144">
            <v>114</v>
          </cell>
          <cell r="K144">
            <v>114</v>
          </cell>
          <cell r="L144">
            <v>95</v>
          </cell>
          <cell r="M144">
            <v>0.04</v>
          </cell>
          <cell r="S144" t="str">
            <v>-</v>
          </cell>
          <cell r="T144" t="str">
            <v>-</v>
          </cell>
          <cell r="U144">
            <v>89</v>
          </cell>
          <cell r="V144" t="str">
            <v>-</v>
          </cell>
          <cell r="AJ144" t="str">
            <v>-</v>
          </cell>
          <cell r="AL144" t="str">
            <v>-</v>
          </cell>
          <cell r="AM144" t="str">
            <v>-</v>
          </cell>
          <cell r="AN144" t="str">
            <v>-</v>
          </cell>
        </row>
        <row r="145">
          <cell r="B145" t="str">
            <v>NP39LP</v>
          </cell>
          <cell r="C145" t="str">
            <v>Replacement Lamp (includes filters) for NP-P502W and NP-P502H projectors</v>
          </cell>
          <cell r="D145">
            <v>379</v>
          </cell>
          <cell r="F145" t="str">
            <v>-</v>
          </cell>
          <cell r="G145">
            <v>319</v>
          </cell>
          <cell r="H145">
            <v>304</v>
          </cell>
          <cell r="I145">
            <v>319</v>
          </cell>
          <cell r="J145">
            <v>319</v>
          </cell>
          <cell r="K145">
            <v>319</v>
          </cell>
          <cell r="L145">
            <v>266</v>
          </cell>
          <cell r="M145">
            <v>0.04</v>
          </cell>
          <cell r="S145" t="str">
            <v>-</v>
          </cell>
          <cell r="T145" t="str">
            <v>-</v>
          </cell>
          <cell r="U145">
            <v>249</v>
          </cell>
          <cell r="V145" t="str">
            <v>-</v>
          </cell>
          <cell r="AJ145" t="str">
            <v>-</v>
          </cell>
          <cell r="AL145" t="str">
            <v>-</v>
          </cell>
          <cell r="AM145" t="str">
            <v>-</v>
          </cell>
          <cell r="AN145" t="str">
            <v>-</v>
          </cell>
        </row>
        <row r="146">
          <cell r="B146" t="str">
            <v>NP40LP</v>
          </cell>
          <cell r="C146" t="str">
            <v>Replacement Lamp for NP-VE303 and NP-VE303X projectors</v>
          </cell>
          <cell r="D146">
            <v>175</v>
          </cell>
          <cell r="F146" t="str">
            <v>-</v>
          </cell>
          <cell r="G146">
            <v>147</v>
          </cell>
          <cell r="H146">
            <v>140</v>
          </cell>
          <cell r="I146">
            <v>147</v>
          </cell>
          <cell r="J146">
            <v>147</v>
          </cell>
          <cell r="K146">
            <v>147</v>
          </cell>
          <cell r="L146">
            <v>123</v>
          </cell>
          <cell r="M146">
            <v>0.04</v>
          </cell>
          <cell r="S146" t="str">
            <v>-</v>
          </cell>
          <cell r="T146" t="str">
            <v>-</v>
          </cell>
          <cell r="U146">
            <v>109</v>
          </cell>
          <cell r="V146" t="str">
            <v>-</v>
          </cell>
          <cell r="AJ146" t="str">
            <v>-</v>
          </cell>
          <cell r="AL146" t="str">
            <v>-</v>
          </cell>
          <cell r="AM146" t="str">
            <v>-</v>
          </cell>
          <cell r="AN146" t="str">
            <v>-</v>
          </cell>
        </row>
        <row r="147">
          <cell r="B147" t="str">
            <v>NP42LP</v>
          </cell>
          <cell r="C147" t="str">
            <v>Replacement Lamp for NP-PA653U/PA803U/PA853W/PA903X projectors</v>
          </cell>
          <cell r="D147">
            <v>545</v>
          </cell>
          <cell r="F147">
            <v>545</v>
          </cell>
          <cell r="G147">
            <v>322</v>
          </cell>
          <cell r="H147">
            <v>307</v>
          </cell>
          <cell r="I147">
            <v>322</v>
          </cell>
          <cell r="J147">
            <v>322</v>
          </cell>
          <cell r="K147">
            <v>322</v>
          </cell>
          <cell r="L147">
            <v>307</v>
          </cell>
          <cell r="M147">
            <v>0.04</v>
          </cell>
          <cell r="S147" t="str">
            <v>-</v>
          </cell>
          <cell r="T147" t="str">
            <v>-</v>
          </cell>
          <cell r="U147">
            <v>245.60000000000002</v>
          </cell>
          <cell r="V147" t="str">
            <v>-</v>
          </cell>
          <cell r="AJ147" t="str">
            <v>-</v>
          </cell>
          <cell r="AL147" t="str">
            <v>-</v>
          </cell>
          <cell r="AM147" t="str">
            <v>-</v>
          </cell>
          <cell r="AN147" t="str">
            <v>-</v>
          </cell>
        </row>
        <row r="148">
          <cell r="B148" t="str">
            <v>NP43LP</v>
          </cell>
          <cell r="C148" t="str">
            <v>Replacement Lamp for NP-ME301X/ME331X/ME361X/ME401X/ME301W/ME331W/ME361W/ME401W projectors</v>
          </cell>
          <cell r="D148">
            <v>110</v>
          </cell>
          <cell r="F148">
            <v>110</v>
          </cell>
          <cell r="G148">
            <v>102</v>
          </cell>
          <cell r="H148">
            <v>97</v>
          </cell>
          <cell r="I148">
            <v>102</v>
          </cell>
          <cell r="J148">
            <v>102</v>
          </cell>
          <cell r="K148">
            <v>102</v>
          </cell>
          <cell r="L148">
            <v>88</v>
          </cell>
          <cell r="M148">
            <v>0.04</v>
          </cell>
          <cell r="S148" t="str">
            <v>-</v>
          </cell>
          <cell r="T148" t="str">
            <v>-</v>
          </cell>
          <cell r="U148">
            <v>69</v>
          </cell>
          <cell r="V148" t="str">
            <v>-</v>
          </cell>
          <cell r="AJ148" t="str">
            <v>-</v>
          </cell>
          <cell r="AL148" t="str">
            <v>-</v>
          </cell>
          <cell r="AM148" t="str">
            <v>-</v>
          </cell>
          <cell r="AN148" t="str">
            <v>-</v>
          </cell>
        </row>
        <row r="149">
          <cell r="B149" t="str">
            <v>NP44LP</v>
          </cell>
          <cell r="C149" t="str">
            <v>Replacement lamp (includes filters) for the NP-P474W/P474U/P554W/P554U projectors</v>
          </cell>
          <cell r="D149">
            <v>135</v>
          </cell>
          <cell r="F149">
            <v>135</v>
          </cell>
          <cell r="G149">
            <v>114</v>
          </cell>
          <cell r="H149">
            <v>108</v>
          </cell>
          <cell r="I149">
            <v>114</v>
          </cell>
          <cell r="J149">
            <v>114</v>
          </cell>
          <cell r="K149">
            <v>114</v>
          </cell>
          <cell r="L149">
            <v>95</v>
          </cell>
          <cell r="M149">
            <v>0.04</v>
          </cell>
          <cell r="S149" t="str">
            <v>-</v>
          </cell>
          <cell r="T149" t="str">
            <v>-</v>
          </cell>
          <cell r="U149">
            <v>89</v>
          </cell>
          <cell r="V149" t="str">
            <v>-</v>
          </cell>
          <cell r="AJ149" t="str">
            <v>-</v>
          </cell>
          <cell r="AL149" t="str">
            <v>-</v>
          </cell>
          <cell r="AM149" t="str">
            <v>-</v>
          </cell>
          <cell r="AN149" t="str">
            <v>-</v>
          </cell>
        </row>
        <row r="150">
          <cell r="B150" t="str">
            <v>NP47LP</v>
          </cell>
          <cell r="C150" t="str">
            <v>Replacement Lamp for NP-MC372X / MC382W / ME402X / ME372W / ME382U projectors</v>
          </cell>
          <cell r="D150">
            <v>110</v>
          </cell>
          <cell r="F150">
            <v>110</v>
          </cell>
          <cell r="G150">
            <v>102</v>
          </cell>
          <cell r="H150">
            <v>97</v>
          </cell>
          <cell r="I150">
            <v>102</v>
          </cell>
          <cell r="J150">
            <v>102</v>
          </cell>
          <cell r="K150">
            <v>102</v>
          </cell>
          <cell r="L150">
            <v>88</v>
          </cell>
          <cell r="M150">
            <v>0.04</v>
          </cell>
          <cell r="S150" t="str">
            <v>-</v>
          </cell>
          <cell r="T150" t="str">
            <v>-</v>
          </cell>
          <cell r="U150">
            <v>79</v>
          </cell>
          <cell r="V150" t="str">
            <v>-</v>
          </cell>
          <cell r="AJ150" t="str">
            <v>-</v>
          </cell>
          <cell r="AL150" t="str">
            <v>-</v>
          </cell>
          <cell r="AM150" t="str">
            <v>-</v>
          </cell>
          <cell r="AN150" t="str">
            <v>-</v>
          </cell>
        </row>
        <row r="151">
          <cell r="B151" t="str">
            <v>VT75LPE</v>
          </cell>
          <cell r="C151" t="str">
            <v>Replacement Lamp for LT280, LT380, VT470, VT670, VT676 and VT676E</v>
          </cell>
          <cell r="D151">
            <v>329</v>
          </cell>
          <cell r="F151" t="str">
            <v>-</v>
          </cell>
          <cell r="G151">
            <v>277</v>
          </cell>
          <cell r="H151">
            <v>264</v>
          </cell>
          <cell r="I151">
            <v>277</v>
          </cell>
          <cell r="J151">
            <v>277</v>
          </cell>
          <cell r="K151">
            <v>277</v>
          </cell>
          <cell r="L151">
            <v>231</v>
          </cell>
          <cell r="M151">
            <v>0.04</v>
          </cell>
          <cell r="S151" t="str">
            <v>-</v>
          </cell>
          <cell r="T151" t="str">
            <v>-</v>
          </cell>
          <cell r="U151">
            <v>219</v>
          </cell>
          <cell r="V151" t="str">
            <v>-</v>
          </cell>
          <cell r="AJ151" t="str">
            <v>-</v>
          </cell>
          <cell r="AL151" t="str">
            <v>-</v>
          </cell>
          <cell r="AM151" t="str">
            <v>-</v>
          </cell>
          <cell r="AN151" t="str">
            <v>-</v>
          </cell>
        </row>
        <row r="152">
          <cell r="B152" t="str">
            <v>VT85LP</v>
          </cell>
          <cell r="C152" t="str">
            <v>Replacement Lamp For VT480, VT490, VT491, VT580, VT590, VT595 and VT695 Projectors</v>
          </cell>
          <cell r="D152">
            <v>329</v>
          </cell>
          <cell r="F152" t="str">
            <v>-</v>
          </cell>
          <cell r="G152">
            <v>277</v>
          </cell>
          <cell r="H152">
            <v>264</v>
          </cell>
          <cell r="I152">
            <v>277</v>
          </cell>
          <cell r="J152">
            <v>277</v>
          </cell>
          <cell r="K152">
            <v>277</v>
          </cell>
          <cell r="L152">
            <v>231</v>
          </cell>
          <cell r="M152">
            <v>0.04</v>
          </cell>
          <cell r="S152" t="str">
            <v>-</v>
          </cell>
          <cell r="T152" t="str">
            <v>-</v>
          </cell>
          <cell r="U152">
            <v>219</v>
          </cell>
          <cell r="V152" t="str">
            <v>-</v>
          </cell>
          <cell r="AJ152" t="str">
            <v>-</v>
          </cell>
          <cell r="AL152" t="str">
            <v>-</v>
          </cell>
          <cell r="AM152" t="str">
            <v>-</v>
          </cell>
          <cell r="AN152" t="str">
            <v>-</v>
          </cell>
        </row>
        <row r="154">
          <cell r="B154" t="str">
            <v>RMT-PJ24</v>
          </cell>
          <cell r="C154" t="str">
            <v>Replacement Remote for NP4000, NP4001, NP4100 and NP4100W projectors.</v>
          </cell>
          <cell r="D154">
            <v>83</v>
          </cell>
          <cell r="F154" t="str">
            <v>-</v>
          </cell>
          <cell r="G154">
            <v>54</v>
          </cell>
          <cell r="H154">
            <v>50</v>
          </cell>
          <cell r="I154">
            <v>54</v>
          </cell>
          <cell r="J154">
            <v>54</v>
          </cell>
          <cell r="K154">
            <v>54</v>
          </cell>
          <cell r="L154">
            <v>42</v>
          </cell>
          <cell r="M154">
            <v>0.04</v>
          </cell>
          <cell r="S154" t="str">
            <v>-</v>
          </cell>
          <cell r="T154" t="str">
            <v>-</v>
          </cell>
          <cell r="U154">
            <v>39</v>
          </cell>
          <cell r="V154" t="str">
            <v>-</v>
          </cell>
          <cell r="AJ154" t="str">
            <v>-</v>
          </cell>
          <cell r="AL154" t="str">
            <v>-</v>
          </cell>
          <cell r="AM154" t="str">
            <v>-</v>
          </cell>
          <cell r="AN154" t="str">
            <v>-</v>
          </cell>
        </row>
        <row r="155">
          <cell r="B155" t="str">
            <v>RMT-PJ26</v>
          </cell>
          <cell r="C155" t="str">
            <v>Replacement remote for NP1150, NP2150, NP3150, NP3151W, NP1250, NP2250, NP3250 and NP3250W projectors</v>
          </cell>
          <cell r="D155">
            <v>83</v>
          </cell>
          <cell r="F155" t="str">
            <v>-</v>
          </cell>
          <cell r="G155">
            <v>54</v>
          </cell>
          <cell r="H155">
            <v>50</v>
          </cell>
          <cell r="I155">
            <v>54</v>
          </cell>
          <cell r="J155">
            <v>54</v>
          </cell>
          <cell r="K155">
            <v>54</v>
          </cell>
          <cell r="L155">
            <v>42</v>
          </cell>
          <cell r="M155">
            <v>0.04</v>
          </cell>
          <cell r="S155" t="str">
            <v>-</v>
          </cell>
          <cell r="T155" t="str">
            <v>-</v>
          </cell>
          <cell r="U155">
            <v>39</v>
          </cell>
          <cell r="V155" t="str">
            <v>-</v>
          </cell>
          <cell r="AJ155" t="str">
            <v>-</v>
          </cell>
          <cell r="AL155" t="str">
            <v>-</v>
          </cell>
          <cell r="AM155" t="str">
            <v>-</v>
          </cell>
          <cell r="AN155" t="str">
            <v>-</v>
          </cell>
        </row>
        <row r="156">
          <cell r="B156" t="str">
            <v>RMT-PJ31</v>
          </cell>
          <cell r="C156" t="str">
            <v>Replacement remote for NP-M271X/M311X/M311W, NP-P350X/P350W/P420X, NP-P401W/P451X/P451W/P501X, NP-UM330X/UM330W,  NP-UM330Xi-WK1/UM330Wi-WK1, NP-UM330Xi-WK/UM330Wi-WK and NP-UM330Xi2-WK/UM330Wi2-WK projectors (Direct replacement for RMT-PJ22 and RMT-PJ30)</v>
          </cell>
          <cell r="D156">
            <v>83</v>
          </cell>
          <cell r="F156" t="str">
            <v>-</v>
          </cell>
          <cell r="G156">
            <v>54</v>
          </cell>
          <cell r="H156">
            <v>50</v>
          </cell>
          <cell r="I156">
            <v>54</v>
          </cell>
          <cell r="J156">
            <v>54</v>
          </cell>
          <cell r="K156">
            <v>54</v>
          </cell>
          <cell r="L156">
            <v>42</v>
          </cell>
          <cell r="M156">
            <v>0.04</v>
          </cell>
          <cell r="S156" t="str">
            <v>-</v>
          </cell>
          <cell r="T156" t="str">
            <v>-</v>
          </cell>
          <cell r="U156">
            <v>39</v>
          </cell>
          <cell r="V156" t="str">
            <v>-</v>
          </cell>
          <cell r="AJ156" t="str">
            <v>-</v>
          </cell>
          <cell r="AL156" t="str">
            <v>-</v>
          </cell>
          <cell r="AM156" t="str">
            <v>-</v>
          </cell>
          <cell r="AN156" t="str">
            <v>-</v>
          </cell>
        </row>
        <row r="157">
          <cell r="B157" t="str">
            <v>RMT-PJ32</v>
          </cell>
          <cell r="C157" t="str">
            <v>Replacement remote for NP-U300/U310W and NP-PE401H projectors</v>
          </cell>
          <cell r="D157">
            <v>83</v>
          </cell>
          <cell r="F157" t="str">
            <v>-</v>
          </cell>
          <cell r="G157">
            <v>54</v>
          </cell>
          <cell r="H157">
            <v>50</v>
          </cell>
          <cell r="I157">
            <v>54</v>
          </cell>
          <cell r="J157">
            <v>54</v>
          </cell>
          <cell r="K157">
            <v>54</v>
          </cell>
          <cell r="L157">
            <v>42</v>
          </cell>
          <cell r="M157">
            <v>0.04</v>
          </cell>
          <cell r="S157" t="str">
            <v>-</v>
          </cell>
          <cell r="T157" t="str">
            <v>-</v>
          </cell>
          <cell r="U157">
            <v>39</v>
          </cell>
          <cell r="V157" t="str">
            <v>-</v>
          </cell>
          <cell r="AJ157" t="str">
            <v>-</v>
          </cell>
          <cell r="AL157" t="str">
            <v>-</v>
          </cell>
          <cell r="AM157" t="str">
            <v>-</v>
          </cell>
          <cell r="AN157" t="str">
            <v>-</v>
          </cell>
        </row>
        <row r="158">
          <cell r="B158" t="str">
            <v>RMT-PJ33</v>
          </cell>
          <cell r="C158" t="str">
            <v>Replacement remote for NP-PA500X/PA500U/PA5520W/PA600X, NP-PX700W/750U/800X and NP-PH1000U projectors.</v>
          </cell>
          <cell r="D158">
            <v>83</v>
          </cell>
          <cell r="F158" t="str">
            <v>-</v>
          </cell>
          <cell r="G158">
            <v>54</v>
          </cell>
          <cell r="H158">
            <v>50</v>
          </cell>
          <cell r="I158">
            <v>54</v>
          </cell>
          <cell r="J158">
            <v>54</v>
          </cell>
          <cell r="K158">
            <v>54</v>
          </cell>
          <cell r="L158">
            <v>42</v>
          </cell>
          <cell r="M158">
            <v>0.04</v>
          </cell>
          <cell r="S158" t="str">
            <v>-</v>
          </cell>
          <cell r="T158" t="str">
            <v>-</v>
          </cell>
          <cell r="U158">
            <v>39</v>
          </cell>
          <cell r="V158" t="str">
            <v>-</v>
          </cell>
          <cell r="AJ158" t="str">
            <v>-</v>
          </cell>
          <cell r="AL158" t="str">
            <v>-</v>
          </cell>
          <cell r="AM158" t="str">
            <v>-</v>
          </cell>
          <cell r="AN158" t="str">
            <v>-</v>
          </cell>
        </row>
        <row r="159">
          <cell r="B159" t="str">
            <v>RMT-PJ35</v>
          </cell>
          <cell r="C159" t="str">
            <v>Replacement remote control for the NP-PX602WL-BK/PX602WL-WH/PX602UL-BK/PH602UL-WH, NP-PX700W/PX750U/PX800X, NP-PX700W2/PX750U2/PX800X2, NP-PX803UL-BK/PX803UL-WH, NP-PX1004UL-BK/PX1004UL-WH, NP-PX1005QL-B/PX1005QL-W, NP-PX2000UL, NP-PX2201UL, NP-PH1000U/1400U, NP-PH1201QL, NP-PH1202HL/NP-PH1202HL1, NP-PH2601QL and NP-PH3501QL projectors</v>
          </cell>
          <cell r="D159">
            <v>83</v>
          </cell>
          <cell r="F159" t="str">
            <v>-</v>
          </cell>
          <cell r="G159">
            <v>54</v>
          </cell>
          <cell r="H159">
            <v>50</v>
          </cell>
          <cell r="I159">
            <v>54</v>
          </cell>
          <cell r="J159">
            <v>54</v>
          </cell>
          <cell r="K159">
            <v>54</v>
          </cell>
          <cell r="L159">
            <v>42</v>
          </cell>
          <cell r="M159">
            <v>0.04</v>
          </cell>
          <cell r="S159" t="str">
            <v>-</v>
          </cell>
          <cell r="T159" t="str">
            <v>-</v>
          </cell>
          <cell r="U159">
            <v>39</v>
          </cell>
          <cell r="V159" t="str">
            <v>-</v>
          </cell>
          <cell r="AJ159" t="str">
            <v>-</v>
          </cell>
          <cell r="AL159" t="str">
            <v>-</v>
          </cell>
          <cell r="AM159" t="str">
            <v>-</v>
          </cell>
          <cell r="AN159" t="str">
            <v>-</v>
          </cell>
        </row>
        <row r="160">
          <cell r="B160" t="str">
            <v>RMT-PJ36</v>
          </cell>
          <cell r="C160" t="str">
            <v>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v>
          </cell>
          <cell r="D160">
            <v>83</v>
          </cell>
          <cell r="F160" t="str">
            <v>-</v>
          </cell>
          <cell r="G160">
            <v>54</v>
          </cell>
          <cell r="H160">
            <v>50</v>
          </cell>
          <cell r="I160">
            <v>54</v>
          </cell>
          <cell r="J160">
            <v>54</v>
          </cell>
          <cell r="K160">
            <v>54</v>
          </cell>
          <cell r="L160">
            <v>42</v>
          </cell>
          <cell r="M160">
            <v>0.04</v>
          </cell>
          <cell r="S160" t="str">
            <v>-</v>
          </cell>
          <cell r="T160" t="str">
            <v>-</v>
          </cell>
          <cell r="U160">
            <v>39</v>
          </cell>
          <cell r="V160" t="str">
            <v>-</v>
          </cell>
          <cell r="AJ160" t="str">
            <v>-</v>
          </cell>
          <cell r="AL160" t="str">
            <v>-</v>
          </cell>
          <cell r="AM160" t="str">
            <v>-</v>
          </cell>
          <cell r="AN160" t="str">
            <v>-</v>
          </cell>
        </row>
        <row r="161">
          <cell r="B161" t="str">
            <v>RMT-PJ37</v>
          </cell>
          <cell r="C161" t="str">
            <v>Replacement remote for NP-PA521U/PA571W/PA621X, NP-PA622U/PA672W/PA722X, NP-PA653U/PA803U/PA853W/PA903X and NP-PA653UL/PA703UL/PA803UL projectors</v>
          </cell>
          <cell r="D161">
            <v>72</v>
          </cell>
          <cell r="F161" t="str">
            <v>-</v>
          </cell>
          <cell r="G161">
            <v>47</v>
          </cell>
          <cell r="H161">
            <v>44</v>
          </cell>
          <cell r="I161">
            <v>47</v>
          </cell>
          <cell r="J161">
            <v>47</v>
          </cell>
          <cell r="K161">
            <v>47</v>
          </cell>
          <cell r="L161">
            <v>36</v>
          </cell>
          <cell r="M161">
            <v>0.04</v>
          </cell>
          <cell r="S161" t="str">
            <v>-</v>
          </cell>
          <cell r="T161" t="str">
            <v>-</v>
          </cell>
          <cell r="U161">
            <v>39</v>
          </cell>
          <cell r="V161" t="str">
            <v>-</v>
          </cell>
          <cell r="AJ161" t="str">
            <v>-</v>
          </cell>
          <cell r="AL161" t="str">
            <v>-</v>
          </cell>
          <cell r="AM161" t="str">
            <v>-</v>
          </cell>
          <cell r="AN161" t="str">
            <v>-</v>
          </cell>
        </row>
        <row r="162">
          <cell r="B162" t="str">
            <v>RMT-PJ38</v>
          </cell>
          <cell r="C162" t="str">
            <v>Replacement remote control for the NP-P452W/P452H/P502W/P502H, NP-P502W/P502HL, NP-P502WL-2/P502HL-2 and NP-P474W/P474U/P554W/P554U projectors</v>
          </cell>
          <cell r="D162">
            <v>83</v>
          </cell>
          <cell r="F162">
            <v>83</v>
          </cell>
          <cell r="G162">
            <v>54</v>
          </cell>
          <cell r="H162">
            <v>50</v>
          </cell>
          <cell r="I162">
            <v>54</v>
          </cell>
          <cell r="J162">
            <v>54</v>
          </cell>
          <cell r="K162">
            <v>54</v>
          </cell>
          <cell r="L162">
            <v>42</v>
          </cell>
          <cell r="M162">
            <v>0.04</v>
          </cell>
          <cell r="S162" t="str">
            <v>-</v>
          </cell>
          <cell r="T162" t="str">
            <v>-</v>
          </cell>
          <cell r="U162">
            <v>39</v>
          </cell>
          <cell r="V162" t="str">
            <v>-</v>
          </cell>
          <cell r="AJ162" t="str">
            <v>-</v>
          </cell>
          <cell r="AL162" t="str">
            <v>-</v>
          </cell>
          <cell r="AM162" t="str">
            <v>-</v>
          </cell>
          <cell r="AN162" t="str">
            <v>-</v>
          </cell>
        </row>
        <row r="163">
          <cell r="B163" t="str">
            <v>RMT-PJ39</v>
          </cell>
          <cell r="C163" t="str">
            <v>Replacement remote control for the NP-P525WL/P525UL projectors</v>
          </cell>
          <cell r="D163">
            <v>83</v>
          </cell>
          <cell r="F163">
            <v>83</v>
          </cell>
          <cell r="G163">
            <v>54</v>
          </cell>
          <cell r="H163">
            <v>50</v>
          </cell>
          <cell r="I163">
            <v>54</v>
          </cell>
          <cell r="J163">
            <v>54</v>
          </cell>
          <cell r="K163">
            <v>54</v>
          </cell>
          <cell r="L163">
            <v>42</v>
          </cell>
          <cell r="M163">
            <v>0.04</v>
          </cell>
          <cell r="S163" t="str">
            <v>-</v>
          </cell>
          <cell r="T163" t="str">
            <v>-</v>
          </cell>
          <cell r="U163">
            <v>39</v>
          </cell>
          <cell r="V163" t="str">
            <v>-</v>
          </cell>
          <cell r="AJ163" t="str">
            <v>-</v>
          </cell>
          <cell r="AL163" t="str">
            <v>-</v>
          </cell>
          <cell r="AM163" t="str">
            <v>-</v>
          </cell>
          <cell r="AN163" t="str">
            <v>-</v>
          </cell>
        </row>
        <row r="164">
          <cell r="B164" t="str">
            <v>RMT-PJ40</v>
          </cell>
          <cell r="C164" t="str">
            <v>Replacement remote control for the NP-PA521U/PA571W/PA621X, NP-PA622U/PA672W/PA722X, NP-PA653U/PA803U/PA853W/PA903X, NP-PA653UL/PA703UL/PA803UL NP-PA804UL-B/PA804UL-W, NP-PA1004UL-B/PA1004UL-W, NP-PX1004UL-BK/PX1004UL-WH, NP-PX2201UL and NP-PH3501QL projectors</v>
          </cell>
          <cell r="D164">
            <v>83</v>
          </cell>
          <cell r="F164">
            <v>83</v>
          </cell>
          <cell r="G164">
            <v>54</v>
          </cell>
          <cell r="H164">
            <v>50</v>
          </cell>
          <cell r="I164">
            <v>54</v>
          </cell>
          <cell r="J164">
            <v>54</v>
          </cell>
          <cell r="K164">
            <v>54</v>
          </cell>
          <cell r="L164">
            <v>42</v>
          </cell>
          <cell r="M164">
            <v>0.04</v>
          </cell>
          <cell r="S164" t="str">
            <v>-</v>
          </cell>
          <cell r="T164" t="str">
            <v>-</v>
          </cell>
          <cell r="U164">
            <v>39</v>
          </cell>
          <cell r="V164" t="str">
            <v>-</v>
          </cell>
          <cell r="AJ164" t="str">
            <v>-</v>
          </cell>
          <cell r="AL164" t="str">
            <v>-</v>
          </cell>
          <cell r="AM164" t="str">
            <v>-</v>
          </cell>
          <cell r="AN164" t="str">
            <v>-</v>
          </cell>
        </row>
        <row r="166">
          <cell r="B166" t="str">
            <v>NP215CASE</v>
          </cell>
          <cell r="C166" t="str">
            <v>Padded carrying case for NP-V311X/V311W, NP-VE281/VE281X, NP-VE303/VE303X, and NP-V302H/V332X/V332W projectors</v>
          </cell>
          <cell r="D166">
            <v>56</v>
          </cell>
          <cell r="F166" t="str">
            <v>-</v>
          </cell>
          <cell r="G166">
            <v>45</v>
          </cell>
          <cell r="H166">
            <v>42</v>
          </cell>
          <cell r="I166">
            <v>45</v>
          </cell>
          <cell r="J166">
            <v>45</v>
          </cell>
          <cell r="K166">
            <v>45</v>
          </cell>
          <cell r="L166">
            <v>37</v>
          </cell>
          <cell r="M166">
            <v>0.04</v>
          </cell>
          <cell r="S166" t="str">
            <v>-</v>
          </cell>
          <cell r="T166" t="str">
            <v>-</v>
          </cell>
          <cell r="U166">
            <v>29</v>
          </cell>
          <cell r="V166" t="str">
            <v>-</v>
          </cell>
          <cell r="W166" t="str">
            <v>-</v>
          </cell>
          <cell r="X166" t="str">
            <v>-</v>
          </cell>
          <cell r="Y166" t="str">
            <v>-</v>
          </cell>
          <cell r="Z166" t="str">
            <v>-</v>
          </cell>
          <cell r="AA166" t="str">
            <v>-</v>
          </cell>
          <cell r="AB166" t="str">
            <v>-</v>
          </cell>
          <cell r="AC166" t="str">
            <v>-</v>
          </cell>
          <cell r="AD166" t="str">
            <v>-</v>
          </cell>
          <cell r="AE166" t="str">
            <v>-</v>
          </cell>
          <cell r="AF166" t="str">
            <v>-</v>
          </cell>
          <cell r="AG166" t="str">
            <v>-</v>
          </cell>
          <cell r="AH166" t="str">
            <v>-</v>
          </cell>
          <cell r="AI166" t="str">
            <v>-</v>
          </cell>
          <cell r="AJ166" t="str">
            <v>-</v>
          </cell>
          <cell r="AK166" t="str">
            <v>-</v>
          </cell>
          <cell r="AL166" t="str">
            <v>-</v>
          </cell>
          <cell r="AM166" t="str">
            <v>-</v>
          </cell>
          <cell r="AN166" t="str">
            <v>-</v>
          </cell>
        </row>
        <row r="167">
          <cell r="B167" t="str">
            <v>NP402CASE</v>
          </cell>
          <cell r="C167" t="str">
            <v>Soft carrying case for NP-MC372X/MC382W, NP-ME402X/ME372W projectors</v>
          </cell>
          <cell r="D167">
            <v>39</v>
          </cell>
          <cell r="F167">
            <v>39</v>
          </cell>
          <cell r="G167">
            <v>31</v>
          </cell>
          <cell r="H167">
            <v>30</v>
          </cell>
          <cell r="I167">
            <v>31</v>
          </cell>
          <cell r="J167">
            <v>31</v>
          </cell>
          <cell r="K167">
            <v>31</v>
          </cell>
          <cell r="L167">
            <v>26</v>
          </cell>
          <cell r="M167">
            <v>0.04</v>
          </cell>
          <cell r="S167" t="str">
            <v>-</v>
          </cell>
          <cell r="T167" t="str">
            <v>-</v>
          </cell>
          <cell r="U167">
            <v>19</v>
          </cell>
          <cell r="V167" t="str">
            <v>-</v>
          </cell>
          <cell r="W167" t="str">
            <v>-</v>
          </cell>
          <cell r="X167" t="str">
            <v>-</v>
          </cell>
          <cell r="Y167" t="str">
            <v>-</v>
          </cell>
          <cell r="Z167" t="str">
            <v>-</v>
          </cell>
          <cell r="AA167" t="str">
            <v>-</v>
          </cell>
          <cell r="AB167" t="str">
            <v>-</v>
          </cell>
          <cell r="AC167" t="str">
            <v>-</v>
          </cell>
          <cell r="AD167" t="str">
            <v>-</v>
          </cell>
          <cell r="AE167" t="str">
            <v>-</v>
          </cell>
          <cell r="AF167" t="str">
            <v>-</v>
          </cell>
          <cell r="AG167" t="str">
            <v>-</v>
          </cell>
          <cell r="AH167" t="str">
            <v>-</v>
          </cell>
          <cell r="AI167" t="str">
            <v>-</v>
          </cell>
          <cell r="AJ167" t="str">
            <v>-</v>
          </cell>
          <cell r="AK167" t="str">
            <v>-</v>
          </cell>
          <cell r="AL167" t="str">
            <v>-</v>
          </cell>
          <cell r="AM167" t="str">
            <v>-</v>
          </cell>
          <cell r="AN167" t="str">
            <v>-</v>
          </cell>
        </row>
        <row r="169">
          <cell r="B169" t="str">
            <v>NC-50LA01-B</v>
          </cell>
          <cell r="C169" t="str">
            <v>Lens Adapter Ring required for NC-50LS12Z, NC-50LS14Z, NC-50LS16Z, NC-50LS18Z, NC-50LS21Z and L2K-30Zm lenses</v>
          </cell>
          <cell r="D169">
            <v>369</v>
          </cell>
          <cell r="F169" t="str">
            <v>-</v>
          </cell>
          <cell r="G169">
            <v>255</v>
          </cell>
          <cell r="H169">
            <v>240</v>
          </cell>
          <cell r="I169">
            <v>255</v>
          </cell>
          <cell r="J169">
            <v>255</v>
          </cell>
          <cell r="K169">
            <v>255</v>
          </cell>
          <cell r="L169">
            <v>203</v>
          </cell>
          <cell r="M169">
            <v>0.04</v>
          </cell>
          <cell r="S169" t="str">
            <v>-</v>
          </cell>
          <cell r="T169" t="str">
            <v>-</v>
          </cell>
          <cell r="U169">
            <v>199</v>
          </cell>
          <cell r="V169" t="str">
            <v>-</v>
          </cell>
          <cell r="AJ169" t="str">
            <v>-</v>
          </cell>
          <cell r="AL169" t="str">
            <v>-</v>
          </cell>
          <cell r="AM169" t="str">
            <v>-</v>
          </cell>
          <cell r="AN169" t="str">
            <v>-</v>
          </cell>
        </row>
        <row r="170">
          <cell r="B170" t="str">
            <v>NP07CV</v>
          </cell>
          <cell r="C170" t="str">
            <v>Portrait Installation Safety Cover for the NP-PX602WL-BK/PX602WL-WH and PX602UL-BK/PH602UL-WH projectors</v>
          </cell>
          <cell r="D170">
            <v>108</v>
          </cell>
          <cell r="F170" t="str">
            <v>-</v>
          </cell>
          <cell r="G170">
            <v>75</v>
          </cell>
          <cell r="H170">
            <v>71</v>
          </cell>
          <cell r="I170">
            <v>75</v>
          </cell>
          <cell r="J170">
            <v>75</v>
          </cell>
          <cell r="K170">
            <v>75</v>
          </cell>
          <cell r="L170">
            <v>60</v>
          </cell>
          <cell r="M170">
            <v>0.04</v>
          </cell>
          <cell r="S170" t="str">
            <v>-</v>
          </cell>
          <cell r="T170" t="str">
            <v>-</v>
          </cell>
          <cell r="U170">
            <v>59</v>
          </cell>
          <cell r="V170" t="str">
            <v>-</v>
          </cell>
          <cell r="AJ170" t="str">
            <v>-</v>
          </cell>
          <cell r="AL170" t="str">
            <v>-</v>
          </cell>
          <cell r="AM170" t="str">
            <v>-</v>
          </cell>
          <cell r="AN170" t="str">
            <v>-</v>
          </cell>
        </row>
        <row r="171">
          <cell r="B171" t="str">
            <v>NP08CV</v>
          </cell>
          <cell r="C171" t="str">
            <v>Input Panel Cover for NP-P502WL/P502HL and NP-P502WL-2/P502HL-2 projectors</v>
          </cell>
          <cell r="D171">
            <v>52</v>
          </cell>
          <cell r="F171" t="str">
            <v>-</v>
          </cell>
          <cell r="G171">
            <v>39</v>
          </cell>
          <cell r="H171">
            <v>37</v>
          </cell>
          <cell r="I171">
            <v>39</v>
          </cell>
          <cell r="J171">
            <v>39</v>
          </cell>
          <cell r="K171">
            <v>39</v>
          </cell>
          <cell r="L171">
            <v>32</v>
          </cell>
          <cell r="M171">
            <v>0.04</v>
          </cell>
          <cell r="S171" t="str">
            <v>-</v>
          </cell>
          <cell r="T171" t="str">
            <v>-</v>
          </cell>
          <cell r="U171">
            <v>29</v>
          </cell>
          <cell r="V171" t="str">
            <v>-</v>
          </cell>
          <cell r="AJ171" t="str">
            <v>-</v>
          </cell>
          <cell r="AL171" t="str">
            <v>-</v>
          </cell>
          <cell r="AM171" t="str">
            <v>-</v>
          </cell>
          <cell r="AN171" t="str">
            <v>-</v>
          </cell>
        </row>
        <row r="172">
          <cell r="B172" t="str">
            <v>NP09CV</v>
          </cell>
          <cell r="C172" t="str">
            <v>Input Panel Cover for NP-P452W/P452H/P502W and NP-P502H projectors</v>
          </cell>
          <cell r="D172">
            <v>70</v>
          </cell>
          <cell r="F172" t="str">
            <v>-</v>
          </cell>
          <cell r="G172">
            <v>52</v>
          </cell>
          <cell r="H172">
            <v>49</v>
          </cell>
          <cell r="I172">
            <v>52</v>
          </cell>
          <cell r="J172">
            <v>52</v>
          </cell>
          <cell r="K172">
            <v>52</v>
          </cell>
          <cell r="L172">
            <v>42</v>
          </cell>
          <cell r="M172">
            <v>0.04</v>
          </cell>
          <cell r="S172" t="str">
            <v>-</v>
          </cell>
          <cell r="T172" t="str">
            <v>-</v>
          </cell>
          <cell r="U172">
            <v>39</v>
          </cell>
          <cell r="V172" t="str">
            <v>-</v>
          </cell>
          <cell r="AJ172" t="str">
            <v>-</v>
          </cell>
          <cell r="AL172" t="str">
            <v>-</v>
          </cell>
          <cell r="AM172" t="str">
            <v>-</v>
          </cell>
          <cell r="AN172" t="str">
            <v>-</v>
          </cell>
        </row>
        <row r="173">
          <cell r="B173" t="str">
            <v>NP10CV</v>
          </cell>
          <cell r="C173" t="str">
            <v>Input Panel Cover for the NP-PA653U/PA803U/PA853W/PA903X projectors</v>
          </cell>
          <cell r="D173">
            <v>70</v>
          </cell>
          <cell r="F173" t="str">
            <v>-</v>
          </cell>
          <cell r="G173">
            <v>52</v>
          </cell>
          <cell r="H173">
            <v>49</v>
          </cell>
          <cell r="I173">
            <v>52</v>
          </cell>
          <cell r="J173">
            <v>52</v>
          </cell>
          <cell r="K173">
            <v>52</v>
          </cell>
          <cell r="L173">
            <v>42</v>
          </cell>
          <cell r="M173">
            <v>0.04</v>
          </cell>
          <cell r="S173" t="str">
            <v>-</v>
          </cell>
          <cell r="T173" t="str">
            <v>-</v>
          </cell>
          <cell r="U173">
            <v>39</v>
          </cell>
          <cell r="V173" t="str">
            <v>-</v>
          </cell>
          <cell r="AJ173" t="str">
            <v>-</v>
          </cell>
          <cell r="AL173" t="str">
            <v>-</v>
          </cell>
          <cell r="AM173" t="str">
            <v>-</v>
          </cell>
          <cell r="AN173" t="str">
            <v>-</v>
          </cell>
        </row>
        <row r="174">
          <cell r="B174" t="str">
            <v>NP12CV</v>
          </cell>
          <cell r="C174" t="str">
            <v>Input Panel Cover for the NP-P474W/P474U/P554W/P554U projectors</v>
          </cell>
          <cell r="D174">
            <v>70</v>
          </cell>
          <cell r="F174">
            <v>70</v>
          </cell>
          <cell r="G174">
            <v>52</v>
          </cell>
          <cell r="H174">
            <v>49</v>
          </cell>
          <cell r="I174">
            <v>52</v>
          </cell>
          <cell r="J174">
            <v>52</v>
          </cell>
          <cell r="K174">
            <v>52</v>
          </cell>
          <cell r="L174">
            <v>42</v>
          </cell>
          <cell r="M174">
            <v>0.04</v>
          </cell>
          <cell r="S174" t="str">
            <v>-</v>
          </cell>
          <cell r="T174" t="str">
            <v>-</v>
          </cell>
          <cell r="U174">
            <v>39</v>
          </cell>
          <cell r="V174" t="str">
            <v>-</v>
          </cell>
          <cell r="AJ174" t="str">
            <v>-</v>
          </cell>
          <cell r="AL174" t="str">
            <v>-</v>
          </cell>
          <cell r="AM174" t="str">
            <v>-</v>
          </cell>
          <cell r="AN174" t="str">
            <v>-</v>
          </cell>
        </row>
        <row r="175">
          <cell r="B175" t="str">
            <v>NP13CV-B</v>
          </cell>
          <cell r="C175" t="str">
            <v>Black Input Terminal Cover works with NP-PA804UL-B/PA804UL-W and NP-PA1004UL-B/PA1004UL-W projectors</v>
          </cell>
          <cell r="D175">
            <v>87</v>
          </cell>
          <cell r="F175" t="str">
            <v>-</v>
          </cell>
          <cell r="G175">
            <v>67</v>
          </cell>
          <cell r="H175">
            <v>67</v>
          </cell>
          <cell r="I175">
            <v>67</v>
          </cell>
          <cell r="J175">
            <v>67</v>
          </cell>
          <cell r="K175">
            <v>67</v>
          </cell>
          <cell r="L175">
            <v>53</v>
          </cell>
          <cell r="M175">
            <v>0.04</v>
          </cell>
          <cell r="S175" t="str">
            <v>-</v>
          </cell>
          <cell r="T175" t="str">
            <v>-</v>
          </cell>
          <cell r="U175">
            <v>59</v>
          </cell>
          <cell r="V175" t="str">
            <v>-</v>
          </cell>
          <cell r="AJ175" t="str">
            <v>-</v>
          </cell>
          <cell r="AL175" t="str">
            <v>-</v>
          </cell>
          <cell r="AM175" t="str">
            <v>-</v>
          </cell>
          <cell r="AN175" t="str">
            <v>-</v>
          </cell>
        </row>
        <row r="176">
          <cell r="B176" t="str">
            <v>NP13CV-W</v>
          </cell>
          <cell r="C176" t="str">
            <v>White Input Terminal Cover works with NP-PA804UL-B/PA804UL-W and NP-PA1004UL-B/PA1004UL-W projectors</v>
          </cell>
          <cell r="D176">
            <v>87</v>
          </cell>
          <cell r="F176" t="str">
            <v>-</v>
          </cell>
          <cell r="G176">
            <v>67</v>
          </cell>
          <cell r="H176">
            <v>67</v>
          </cell>
          <cell r="I176">
            <v>67</v>
          </cell>
          <cell r="J176">
            <v>67</v>
          </cell>
          <cell r="K176">
            <v>67</v>
          </cell>
          <cell r="L176">
            <v>53</v>
          </cell>
          <cell r="M176">
            <v>0.04</v>
          </cell>
          <cell r="S176" t="str">
            <v>-</v>
          </cell>
          <cell r="T176" t="str">
            <v>-</v>
          </cell>
          <cell r="U176">
            <v>59</v>
          </cell>
          <cell r="V176" t="str">
            <v>-</v>
          </cell>
          <cell r="AJ176" t="str">
            <v>-</v>
          </cell>
          <cell r="AL176" t="str">
            <v>-</v>
          </cell>
          <cell r="AM176" t="str">
            <v>-</v>
          </cell>
          <cell r="AN176" t="str">
            <v>-</v>
          </cell>
        </row>
        <row r="177">
          <cell r="B177" t="str">
            <v>NP02FT</v>
          </cell>
          <cell r="C177" t="str">
            <v>Replacement Filter for the NP-PX700W/PX750U/PX800X and NP-PX700W2/PX750U2/PX800X2 projectors</v>
          </cell>
          <cell r="D177">
            <v>130</v>
          </cell>
          <cell r="F177" t="str">
            <v>-</v>
          </cell>
          <cell r="G177">
            <v>103</v>
          </cell>
          <cell r="H177">
            <v>98</v>
          </cell>
          <cell r="I177">
            <v>103</v>
          </cell>
          <cell r="J177">
            <v>103</v>
          </cell>
          <cell r="K177">
            <v>103</v>
          </cell>
          <cell r="L177">
            <v>85</v>
          </cell>
          <cell r="M177">
            <v>0.04</v>
          </cell>
          <cell r="S177" t="str">
            <v>-</v>
          </cell>
          <cell r="T177" t="str">
            <v>-</v>
          </cell>
          <cell r="U177">
            <v>79</v>
          </cell>
          <cell r="V177" t="str">
            <v>-</v>
          </cell>
          <cell r="AJ177" t="str">
            <v>-</v>
          </cell>
          <cell r="AL177" t="str">
            <v>-</v>
          </cell>
          <cell r="AM177" t="str">
            <v>-</v>
          </cell>
          <cell r="AN177" t="str">
            <v>-</v>
          </cell>
        </row>
        <row r="178">
          <cell r="B178" t="str">
            <v>NP03FT</v>
          </cell>
          <cell r="C178" t="str">
            <v>Replacement Filter for the NP-PH1000U and NP-PH1400U projectors</v>
          </cell>
          <cell r="D178">
            <v>249</v>
          </cell>
          <cell r="F178" t="str">
            <v>-</v>
          </cell>
          <cell r="G178">
            <v>185</v>
          </cell>
          <cell r="H178">
            <v>175</v>
          </cell>
          <cell r="I178">
            <v>185</v>
          </cell>
          <cell r="J178">
            <v>185</v>
          </cell>
          <cell r="K178">
            <v>185</v>
          </cell>
          <cell r="L178">
            <v>150</v>
          </cell>
          <cell r="M178">
            <v>0.04</v>
          </cell>
          <cell r="S178" t="str">
            <v>-</v>
          </cell>
          <cell r="T178" t="str">
            <v>-</v>
          </cell>
          <cell r="U178">
            <v>139</v>
          </cell>
          <cell r="V178" t="str">
            <v>-</v>
          </cell>
          <cell r="AJ178" t="str">
            <v>-</v>
          </cell>
          <cell r="AL178" t="str">
            <v>-</v>
          </cell>
          <cell r="AM178" t="str">
            <v>-</v>
          </cell>
          <cell r="AN178" t="str">
            <v>-</v>
          </cell>
        </row>
        <row r="179">
          <cell r="B179" t="str">
            <v>NP06FT</v>
          </cell>
          <cell r="C179" t="str">
            <v>Replacement Filter for NP-PA653U/PA803U/PA853W/PA903X projectors</v>
          </cell>
          <cell r="D179">
            <v>97</v>
          </cell>
          <cell r="F179" t="str">
            <v>-</v>
          </cell>
          <cell r="G179">
            <v>72</v>
          </cell>
          <cell r="H179">
            <v>68</v>
          </cell>
          <cell r="I179">
            <v>72</v>
          </cell>
          <cell r="J179">
            <v>72</v>
          </cell>
          <cell r="K179">
            <v>72</v>
          </cell>
          <cell r="L179">
            <v>59</v>
          </cell>
          <cell r="M179">
            <v>0.04</v>
          </cell>
          <cell r="S179" t="str">
            <v>-</v>
          </cell>
          <cell r="T179" t="str">
            <v>-</v>
          </cell>
          <cell r="U179">
            <v>59</v>
          </cell>
          <cell r="V179" t="str">
            <v>-</v>
          </cell>
          <cell r="AJ179" t="str">
            <v>-</v>
          </cell>
          <cell r="AL179" t="str">
            <v>-</v>
          </cell>
          <cell r="AM179" t="str">
            <v>-</v>
          </cell>
          <cell r="AN179" t="str">
            <v>-</v>
          </cell>
        </row>
        <row r="180">
          <cell r="B180" t="str">
            <v>NP01PW1</v>
          </cell>
          <cell r="C180" t="str">
            <v>Replacement power cable for NP-PX700W/PX750U/PX800X, NP-PX700W2/PX750U2/PX800X2, NP-PX803UL-BK/PX803UL-WH, NP-PX1004UL-BK/PX1004UL-WH, NP-PX1005QL-B/PX1005QL-W, NP-PX2000UL, NP-PX2201UL, NP-PH1000U/PH1400U, NP-PH1201QL, NP-PH1202HL and NP-PH1202HL1 projectors</v>
          </cell>
          <cell r="D180">
            <v>53</v>
          </cell>
          <cell r="F180" t="str">
            <v>-</v>
          </cell>
          <cell r="G180">
            <v>34</v>
          </cell>
          <cell r="H180">
            <v>32</v>
          </cell>
          <cell r="I180">
            <v>34</v>
          </cell>
          <cell r="J180">
            <v>34</v>
          </cell>
          <cell r="K180">
            <v>34</v>
          </cell>
          <cell r="L180">
            <v>30</v>
          </cell>
          <cell r="M180">
            <v>0.04</v>
          </cell>
          <cell r="S180" t="str">
            <v>-</v>
          </cell>
          <cell r="T180" t="str">
            <v>-</v>
          </cell>
          <cell r="U180">
            <v>29</v>
          </cell>
          <cell r="V180" t="str">
            <v>-</v>
          </cell>
          <cell r="AJ180" t="str">
            <v>-</v>
          </cell>
          <cell r="AL180" t="str">
            <v>-</v>
          </cell>
          <cell r="AM180" t="str">
            <v>-</v>
          </cell>
          <cell r="AN180" t="str">
            <v>-</v>
          </cell>
        </row>
        <row r="181">
          <cell r="B181" t="str">
            <v>AD025-RF-X1</v>
          </cell>
          <cell r="C181" t="str">
            <v>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v>
          </cell>
          <cell r="D181">
            <v>62</v>
          </cell>
          <cell r="F181" t="str">
            <v>-</v>
          </cell>
          <cell r="G181">
            <v>53</v>
          </cell>
          <cell r="H181">
            <v>50</v>
          </cell>
          <cell r="I181">
            <v>53</v>
          </cell>
          <cell r="J181">
            <v>53</v>
          </cell>
          <cell r="K181">
            <v>53</v>
          </cell>
          <cell r="L181">
            <v>44</v>
          </cell>
          <cell r="M181">
            <v>0.04</v>
          </cell>
          <cell r="S181" t="str">
            <v>-</v>
          </cell>
          <cell r="T181" t="str">
            <v>-</v>
          </cell>
          <cell r="U181">
            <v>39</v>
          </cell>
          <cell r="V181" t="str">
            <v>-</v>
          </cell>
          <cell r="AJ181" t="str">
            <v>-</v>
          </cell>
          <cell r="AL181" t="str">
            <v>-</v>
          </cell>
          <cell r="AM181" t="str">
            <v>-</v>
          </cell>
          <cell r="AN181" t="str">
            <v>-</v>
          </cell>
        </row>
        <row r="182">
          <cell r="B182" t="str">
            <v>NP02Pi</v>
          </cell>
          <cell r="C182" t="str">
            <v>Interactive Stylus Pen for the NP03Wi and NP04Wi Interactive camera modules</v>
          </cell>
          <cell r="D182">
            <v>39</v>
          </cell>
          <cell r="F182" t="str">
            <v>-</v>
          </cell>
          <cell r="G182">
            <v>33</v>
          </cell>
          <cell r="H182">
            <v>32</v>
          </cell>
          <cell r="I182">
            <v>33</v>
          </cell>
          <cell r="J182">
            <v>33</v>
          </cell>
          <cell r="K182">
            <v>33</v>
          </cell>
          <cell r="L182">
            <v>28</v>
          </cell>
          <cell r="M182">
            <v>0.04</v>
          </cell>
          <cell r="S182" t="str">
            <v>-</v>
          </cell>
          <cell r="T182" t="str">
            <v>-</v>
          </cell>
          <cell r="U182">
            <v>29</v>
          </cell>
          <cell r="V182" t="str">
            <v>-</v>
          </cell>
          <cell r="AJ182" t="str">
            <v>-</v>
          </cell>
          <cell r="AL182" t="str">
            <v>-</v>
          </cell>
          <cell r="AM182" t="str">
            <v>-</v>
          </cell>
          <cell r="AN182" t="str">
            <v>-</v>
          </cell>
        </row>
        <row r="183">
          <cell r="B183" t="str">
            <v>NP04Wi</v>
          </cell>
          <cell r="C183" t="str">
            <v>Interactive camera module with dual pens for the NP-U321H/UM351W/UM361X and NP-U321H-WK/UM351W-WK/UM361X-WK projectors</v>
          </cell>
          <cell r="D183">
            <v>640</v>
          </cell>
          <cell r="F183" t="str">
            <v>-</v>
          </cell>
          <cell r="G183">
            <v>538</v>
          </cell>
          <cell r="H183">
            <v>512</v>
          </cell>
          <cell r="I183">
            <v>538</v>
          </cell>
          <cell r="J183">
            <v>538</v>
          </cell>
          <cell r="K183">
            <v>538</v>
          </cell>
          <cell r="L183">
            <v>448</v>
          </cell>
          <cell r="M183">
            <v>0.04</v>
          </cell>
          <cell r="S183" t="str">
            <v>-</v>
          </cell>
          <cell r="T183" t="str">
            <v>-</v>
          </cell>
          <cell r="U183">
            <v>419</v>
          </cell>
          <cell r="V183" t="str">
            <v>-</v>
          </cell>
          <cell r="AJ183" t="str">
            <v>-</v>
          </cell>
          <cell r="AL183" t="str">
            <v>-</v>
          </cell>
          <cell r="AM183" t="str">
            <v>-</v>
          </cell>
          <cell r="AN183" t="str">
            <v>-</v>
          </cell>
        </row>
        <row r="184">
          <cell r="B184" t="str">
            <v>NP01TM</v>
          </cell>
          <cell r="C184" t="str">
            <v>Interactive Touch Module for NP-UM361X/UM351W/UM352W, NP-UM361X-WK/UM351W-WK/UM352W-WK, NP-UM361Xi-WK/UM351Wi-WK, NP-UM361Xi-TM/UM351Wi-TM/UM352W-TM, NP-U321H,  NP-U321H-WK, NP-U321Hi-WK,  NP-U321Hi-TM and NP-M332XS/M352WS projectors</v>
          </cell>
          <cell r="D184">
            <v>323</v>
          </cell>
          <cell r="F184" t="str">
            <v>-</v>
          </cell>
          <cell r="G184">
            <v>256</v>
          </cell>
          <cell r="H184">
            <v>243</v>
          </cell>
          <cell r="I184">
            <v>256</v>
          </cell>
          <cell r="J184">
            <v>256</v>
          </cell>
          <cell r="K184">
            <v>256</v>
          </cell>
          <cell r="L184">
            <v>210</v>
          </cell>
          <cell r="M184">
            <v>0.04</v>
          </cell>
          <cell r="S184" t="str">
            <v>-</v>
          </cell>
          <cell r="T184" t="str">
            <v>-</v>
          </cell>
          <cell r="U184">
            <v>199</v>
          </cell>
          <cell r="V184" t="str">
            <v>-</v>
          </cell>
          <cell r="AJ184" t="str">
            <v>-</v>
          </cell>
          <cell r="AL184" t="str">
            <v>-</v>
          </cell>
          <cell r="AM184" t="str">
            <v>-</v>
          </cell>
          <cell r="AN184" t="str">
            <v>-</v>
          </cell>
        </row>
        <row r="185">
          <cell r="B185" t="str">
            <v>NP01SW1</v>
          </cell>
          <cell r="C185"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185">
            <v>769</v>
          </cell>
          <cell r="F185">
            <v>769</v>
          </cell>
          <cell r="G185">
            <v>608</v>
          </cell>
          <cell r="H185">
            <v>577</v>
          </cell>
          <cell r="I185">
            <v>608</v>
          </cell>
          <cell r="J185">
            <v>608</v>
          </cell>
          <cell r="K185">
            <v>608</v>
          </cell>
          <cell r="L185">
            <v>500</v>
          </cell>
          <cell r="M185">
            <v>0.04</v>
          </cell>
          <cell r="S185" t="str">
            <v>-</v>
          </cell>
          <cell r="T185" t="str">
            <v>-</v>
          </cell>
          <cell r="U185">
            <v>469</v>
          </cell>
          <cell r="V185" t="str">
            <v>-</v>
          </cell>
          <cell r="AJ185" t="str">
            <v>-</v>
          </cell>
          <cell r="AL185" t="str">
            <v>-</v>
          </cell>
          <cell r="AM185" t="str">
            <v>-</v>
          </cell>
          <cell r="AN185" t="str">
            <v>-</v>
          </cell>
        </row>
        <row r="186">
          <cell r="B186" t="str">
            <v>NP01SW2</v>
          </cell>
          <cell r="C186"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186">
            <v>935</v>
          </cell>
          <cell r="F186">
            <v>935</v>
          </cell>
          <cell r="G186">
            <v>739</v>
          </cell>
          <cell r="H186">
            <v>702</v>
          </cell>
          <cell r="I186">
            <v>739</v>
          </cell>
          <cell r="J186">
            <v>739</v>
          </cell>
          <cell r="K186">
            <v>739</v>
          </cell>
          <cell r="L186">
            <v>608</v>
          </cell>
          <cell r="M186">
            <v>0.04</v>
          </cell>
          <cell r="S186" t="str">
            <v>-</v>
          </cell>
          <cell r="T186" t="str">
            <v>-</v>
          </cell>
          <cell r="U186">
            <v>569</v>
          </cell>
          <cell r="V186" t="str">
            <v>-</v>
          </cell>
          <cell r="AJ186" t="str">
            <v>-</v>
          </cell>
          <cell r="AL186" t="str">
            <v>-</v>
          </cell>
          <cell r="AM186" t="str">
            <v>-</v>
          </cell>
          <cell r="AN186" t="str">
            <v>-</v>
          </cell>
        </row>
        <row r="187">
          <cell r="B187" t="str">
            <v>NP05LM1</v>
          </cell>
          <cell r="C187" t="str">
            <v>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v>
          </cell>
          <cell r="D187">
            <v>85</v>
          </cell>
          <cell r="F187" t="str">
            <v>-</v>
          </cell>
          <cell r="G187">
            <v>59</v>
          </cell>
          <cell r="H187">
            <v>56</v>
          </cell>
          <cell r="I187">
            <v>59</v>
          </cell>
          <cell r="J187">
            <v>59</v>
          </cell>
          <cell r="K187">
            <v>59</v>
          </cell>
          <cell r="L187">
            <v>47</v>
          </cell>
          <cell r="M187">
            <v>0.04</v>
          </cell>
          <cell r="S187" t="str">
            <v>-</v>
          </cell>
          <cell r="T187" t="str">
            <v>-</v>
          </cell>
          <cell r="U187">
            <v>49</v>
          </cell>
          <cell r="V187" t="str">
            <v>-</v>
          </cell>
          <cell r="AJ187" t="str">
            <v>-</v>
          </cell>
          <cell r="AL187" t="str">
            <v>-</v>
          </cell>
          <cell r="AM187" t="str">
            <v>-</v>
          </cell>
          <cell r="AN187" t="str">
            <v>-</v>
          </cell>
        </row>
        <row r="188">
          <cell r="B188" t="str">
            <v>PWRCRD-PJPX</v>
          </cell>
          <cell r="C188" t="str">
            <v>Replacement power cable for NP4100/4100W, NP-PA500X/PA500U/PA550W/PA600X, NP-PA521U/PA571W/PA621X, NP-PA622UPA672W/PA722X,  NP-PA653U/PA803U/PA853W/PA903X, NP-PA653UL/PA703UL/PA803UL, NP-PA804UL-B/PA804UL-W and NP-PA1004UL-B/PA1004UL-W projectors.</v>
          </cell>
          <cell r="D188">
            <v>30</v>
          </cell>
          <cell r="F188" t="str">
            <v>-</v>
          </cell>
          <cell r="G188">
            <v>21</v>
          </cell>
          <cell r="H188">
            <v>20</v>
          </cell>
          <cell r="I188">
            <v>21</v>
          </cell>
          <cell r="J188">
            <v>21</v>
          </cell>
          <cell r="K188">
            <v>21</v>
          </cell>
          <cell r="L188">
            <v>17</v>
          </cell>
          <cell r="M188">
            <v>0.04</v>
          </cell>
          <cell r="S188" t="str">
            <v>-</v>
          </cell>
          <cell r="T188" t="str">
            <v>-</v>
          </cell>
          <cell r="U188">
            <v>19</v>
          </cell>
          <cell r="V188" t="str">
            <v>-</v>
          </cell>
          <cell r="AJ188" t="str">
            <v>-</v>
          </cell>
          <cell r="AL188" t="str">
            <v>-</v>
          </cell>
          <cell r="AM188" t="str">
            <v>-</v>
          </cell>
          <cell r="AN188" t="str">
            <v>-</v>
          </cell>
        </row>
        <row r="189">
          <cell r="B189" t="str">
            <v>PWRCRD-VT70</v>
          </cell>
          <cell r="C189" t="str">
            <v>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v>
          </cell>
          <cell r="D189">
            <v>25</v>
          </cell>
          <cell r="F189" t="str">
            <v>-</v>
          </cell>
          <cell r="G189">
            <v>18</v>
          </cell>
          <cell r="H189">
            <v>17</v>
          </cell>
          <cell r="I189">
            <v>18</v>
          </cell>
          <cell r="J189">
            <v>18</v>
          </cell>
          <cell r="K189">
            <v>18</v>
          </cell>
          <cell r="L189">
            <v>14</v>
          </cell>
          <cell r="M189">
            <v>0.04</v>
          </cell>
          <cell r="S189" t="str">
            <v>-</v>
          </cell>
          <cell r="T189" t="str">
            <v>-</v>
          </cell>
          <cell r="U189">
            <v>9</v>
          </cell>
          <cell r="V189" t="str">
            <v>-</v>
          </cell>
          <cell r="AJ189" t="str">
            <v>-</v>
          </cell>
          <cell r="AL189" t="str">
            <v>-</v>
          </cell>
          <cell r="AM189" t="str">
            <v>-</v>
          </cell>
          <cell r="AN189" t="str">
            <v>-</v>
          </cell>
        </row>
        <row r="190">
          <cell r="B190" t="str">
            <v>NP01MR</v>
          </cell>
          <cell r="C190" t="str">
            <v>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v>
          </cell>
          <cell r="D190">
            <v>50</v>
          </cell>
          <cell r="F190" t="str">
            <v>-</v>
          </cell>
          <cell r="G190">
            <v>40</v>
          </cell>
          <cell r="H190">
            <v>38</v>
          </cell>
          <cell r="I190">
            <v>40</v>
          </cell>
          <cell r="J190">
            <v>40</v>
          </cell>
          <cell r="K190">
            <v>40</v>
          </cell>
          <cell r="L190">
            <v>33</v>
          </cell>
          <cell r="M190">
            <v>0.04</v>
          </cell>
          <cell r="S190" t="str">
            <v>-</v>
          </cell>
          <cell r="T190" t="str">
            <v>-</v>
          </cell>
          <cell r="U190">
            <v>29</v>
          </cell>
          <cell r="V190" t="str">
            <v>-</v>
          </cell>
          <cell r="AJ190" t="str">
            <v>-</v>
          </cell>
          <cell r="AL190" t="str">
            <v>-</v>
          </cell>
          <cell r="AM190" t="str">
            <v>-</v>
          </cell>
          <cell r="AN190" t="str">
            <v>-</v>
          </cell>
        </row>
        <row r="191">
          <cell r="B191" t="str">
            <v>RGBCBL-PJPX</v>
          </cell>
          <cell r="C191" t="str">
            <v>Replacement RGB signal cable for all NEC projector and plasma models</v>
          </cell>
          <cell r="D191">
            <v>59</v>
          </cell>
          <cell r="F191" t="str">
            <v>-</v>
          </cell>
          <cell r="G191">
            <v>47</v>
          </cell>
          <cell r="H191">
            <v>45</v>
          </cell>
          <cell r="I191">
            <v>47</v>
          </cell>
          <cell r="J191">
            <v>47</v>
          </cell>
          <cell r="K191">
            <v>47</v>
          </cell>
          <cell r="L191">
            <v>39</v>
          </cell>
          <cell r="M191">
            <v>0.04</v>
          </cell>
          <cell r="S191" t="str">
            <v>-</v>
          </cell>
          <cell r="T191" t="str">
            <v>-</v>
          </cell>
          <cell r="U191">
            <v>29</v>
          </cell>
          <cell r="V191" t="str">
            <v>-</v>
          </cell>
          <cell r="AJ191" t="str">
            <v>-</v>
          </cell>
          <cell r="AL191" t="str">
            <v>-</v>
          </cell>
          <cell r="AM191" t="str">
            <v>-</v>
          </cell>
          <cell r="AN191" t="str">
            <v>-</v>
          </cell>
        </row>
        <row r="192">
          <cell r="B192" t="str">
            <v>X105-RF-X2</v>
          </cell>
          <cell r="C192" t="str">
            <v>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v>
          </cell>
          <cell r="D192">
            <v>72</v>
          </cell>
          <cell r="F192" t="str">
            <v>-</v>
          </cell>
          <cell r="G192">
            <v>61</v>
          </cell>
          <cell r="H192">
            <v>58</v>
          </cell>
          <cell r="I192">
            <v>61</v>
          </cell>
          <cell r="J192">
            <v>61</v>
          </cell>
          <cell r="K192">
            <v>61</v>
          </cell>
          <cell r="L192">
            <v>51</v>
          </cell>
          <cell r="M192">
            <v>0.04</v>
          </cell>
          <cell r="S192" t="str">
            <v>-</v>
          </cell>
          <cell r="T192" t="str">
            <v>-</v>
          </cell>
          <cell r="U192">
            <v>49</v>
          </cell>
          <cell r="V192" t="str">
            <v>-</v>
          </cell>
          <cell r="AJ192" t="str">
            <v>-</v>
          </cell>
          <cell r="AL192" t="str">
            <v>-</v>
          </cell>
          <cell r="AM192" t="str">
            <v>-</v>
          </cell>
          <cell r="AN192" t="str">
            <v>-</v>
          </cell>
        </row>
        <row r="194">
          <cell r="B194" t="str">
            <v>AS173M-BK</v>
          </cell>
          <cell r="C194" t="str">
            <v>AccuSync AS173M-BK, 17" LED Backlit LCD monitor, 1280 X 1024 , NaViSet, HDMI, DisplayPort &amp; VGA Inputs, Speakers, Black, 3 Year Warranty</v>
          </cell>
          <cell r="D194">
            <v>184</v>
          </cell>
          <cell r="F194">
            <v>179</v>
          </cell>
          <cell r="G194">
            <v>161</v>
          </cell>
          <cell r="H194">
            <v>158</v>
          </cell>
          <cell r="I194">
            <v>161</v>
          </cell>
          <cell r="J194">
            <v>161</v>
          </cell>
          <cell r="K194">
            <v>161</v>
          </cell>
          <cell r="L194">
            <v>158</v>
          </cell>
          <cell r="M194">
            <v>0.04</v>
          </cell>
          <cell r="S194">
            <v>135</v>
          </cell>
          <cell r="T194">
            <v>135</v>
          </cell>
          <cell r="U194" t="str">
            <v>-</v>
          </cell>
          <cell r="V194" t="str">
            <v>-</v>
          </cell>
          <cell r="AJ194" t="str">
            <v>-</v>
          </cell>
          <cell r="AL194">
            <v>9</v>
          </cell>
          <cell r="AM194">
            <v>149</v>
          </cell>
          <cell r="AN194">
            <v>152</v>
          </cell>
        </row>
        <row r="195">
          <cell r="B195" t="str">
            <v>AS194Mi-BK</v>
          </cell>
          <cell r="C195" t="str">
            <v>AccuSync AS19Mi-BK, 19" LED Backlit LCD monitor, IPS, 1280 X 1024, NaViSet, HDMI, DisplayPort &amp; VGA Inputs, Speakers, Black, 3 Year Warranty</v>
          </cell>
          <cell r="D195">
            <v>221</v>
          </cell>
          <cell r="F195">
            <v>209</v>
          </cell>
          <cell r="G195">
            <v>188</v>
          </cell>
          <cell r="H195">
            <v>184</v>
          </cell>
          <cell r="I195">
            <v>188</v>
          </cell>
          <cell r="J195">
            <v>188</v>
          </cell>
          <cell r="K195">
            <v>188</v>
          </cell>
          <cell r="L195">
            <v>184</v>
          </cell>
          <cell r="M195">
            <v>0.04</v>
          </cell>
          <cell r="S195">
            <v>157</v>
          </cell>
          <cell r="T195">
            <v>157</v>
          </cell>
          <cell r="U195" t="str">
            <v>-</v>
          </cell>
          <cell r="V195" t="str">
            <v>-</v>
          </cell>
          <cell r="AJ195" t="str">
            <v>-</v>
          </cell>
          <cell r="AL195">
            <v>4</v>
          </cell>
          <cell r="AM195">
            <v>180</v>
          </cell>
          <cell r="AN195">
            <v>184</v>
          </cell>
        </row>
        <row r="196">
          <cell r="B196" t="str">
            <v>AS221F-BK</v>
          </cell>
          <cell r="C196" t="str">
            <v>AccuSync AS221F-BK, 21.5" Widescreen LED Backlit LCD monitor with 3-sided Ultra Narrow Bezels, 1920 X 1080,  HDMI, DisplayPort, VGA Inputs, NaViSet, Speakers, Black Cabinet, 3 Year Warranty</v>
          </cell>
          <cell r="D196">
            <v>245</v>
          </cell>
          <cell r="F196">
            <v>219</v>
          </cell>
          <cell r="G196">
            <v>203</v>
          </cell>
          <cell r="H196">
            <v>193</v>
          </cell>
          <cell r="I196">
            <v>203</v>
          </cell>
          <cell r="J196">
            <v>203</v>
          </cell>
          <cell r="K196">
            <v>203</v>
          </cell>
          <cell r="L196">
            <v>193</v>
          </cell>
          <cell r="M196">
            <v>0.04</v>
          </cell>
          <cell r="S196">
            <v>165</v>
          </cell>
          <cell r="T196">
            <v>165</v>
          </cell>
          <cell r="U196">
            <v>129</v>
          </cell>
          <cell r="V196" t="str">
            <v>-</v>
          </cell>
          <cell r="AJ196" t="str">
            <v>-</v>
          </cell>
          <cell r="AL196">
            <v>12</v>
          </cell>
          <cell r="AM196">
            <v>181</v>
          </cell>
          <cell r="AN196">
            <v>191</v>
          </cell>
        </row>
        <row r="197">
          <cell r="B197" t="str">
            <v>AS241F-BK</v>
          </cell>
          <cell r="C197" t="str">
            <v>AccuSync AS241F-BK, 23.8" Widescreen LED Backlit LCD monitor with 3-sided Ultra Narrow Bezels, 1920 X 1080,  HDMI, DisplayPort, VGA Inputs, NaViSet, Speakers, Black Cabinet, 3 Year Warranty</v>
          </cell>
          <cell r="D197">
            <v>245</v>
          </cell>
          <cell r="F197">
            <v>219</v>
          </cell>
          <cell r="G197">
            <v>203</v>
          </cell>
          <cell r="H197">
            <v>193</v>
          </cell>
          <cell r="I197">
            <v>203</v>
          </cell>
          <cell r="J197">
            <v>203</v>
          </cell>
          <cell r="K197">
            <v>203</v>
          </cell>
          <cell r="L197">
            <v>193</v>
          </cell>
          <cell r="M197">
            <v>0.04</v>
          </cell>
          <cell r="S197">
            <v>165</v>
          </cell>
          <cell r="T197">
            <v>165</v>
          </cell>
          <cell r="U197">
            <v>129</v>
          </cell>
          <cell r="V197" t="str">
            <v>-</v>
          </cell>
          <cell r="AJ197" t="str">
            <v>-</v>
          </cell>
          <cell r="AL197">
            <v>12</v>
          </cell>
          <cell r="AM197">
            <v>181</v>
          </cell>
          <cell r="AN197">
            <v>191</v>
          </cell>
        </row>
        <row r="198">
          <cell r="B198" t="str">
            <v>AS271F-BK</v>
          </cell>
          <cell r="C198" t="str">
            <v>AccuSync AS271F-BK, 27" IPS Widescreen LED Backlit LCD monitor with 3-sided Ultra Narrow Bezels, 1920 X 1080,  HDMI, DisplayPort, VGA Inputs, NaViSet, Speakers, Black Cabinet, 3 Year Warranty</v>
          </cell>
          <cell r="D198">
            <v>312</v>
          </cell>
          <cell r="F198">
            <v>269</v>
          </cell>
          <cell r="G198">
            <v>249</v>
          </cell>
          <cell r="H198">
            <v>237</v>
          </cell>
          <cell r="I198">
            <v>249</v>
          </cell>
          <cell r="J198">
            <v>249</v>
          </cell>
          <cell r="K198">
            <v>249</v>
          </cell>
          <cell r="L198">
            <v>237</v>
          </cell>
          <cell r="M198">
            <v>0.04</v>
          </cell>
          <cell r="S198">
            <v>202</v>
          </cell>
          <cell r="T198">
            <v>202</v>
          </cell>
          <cell r="U198" t="str">
            <v>-</v>
          </cell>
          <cell r="V198" t="str">
            <v>-</v>
          </cell>
          <cell r="AJ198" t="str">
            <v>-</v>
          </cell>
          <cell r="AL198">
            <v>5</v>
          </cell>
          <cell r="AM198">
            <v>232</v>
          </cell>
          <cell r="AN198">
            <v>244</v>
          </cell>
        </row>
        <row r="200">
          <cell r="B200" t="str">
            <v>E172M-BK</v>
          </cell>
          <cell r="C200" t="str">
            <v>MultiSync E172M-BK, 17" LED backlit LCD monitor, 1280 x 1024, Height-Adjustable Stand, HDMI, DisplayPort, VGA inputs, No Touch Auto Adjust, NaViSet Software, Integrated Speakers, Black Cabinet, 3 Year Warranty</v>
          </cell>
          <cell r="D200">
            <v>209</v>
          </cell>
          <cell r="F200">
            <v>199</v>
          </cell>
          <cell r="G200">
            <v>184</v>
          </cell>
          <cell r="H200">
            <v>175</v>
          </cell>
          <cell r="I200">
            <v>184</v>
          </cell>
          <cell r="J200">
            <v>184</v>
          </cell>
          <cell r="K200">
            <v>174.8</v>
          </cell>
          <cell r="L200">
            <v>175</v>
          </cell>
          <cell r="M200">
            <v>0.04</v>
          </cell>
          <cell r="S200">
            <v>149</v>
          </cell>
          <cell r="T200">
            <v>149</v>
          </cell>
          <cell r="U200">
            <v>159</v>
          </cell>
          <cell r="V200">
            <v>0.05</v>
          </cell>
          <cell r="AJ200" t="str">
            <v>-</v>
          </cell>
          <cell r="AL200">
            <v>7</v>
          </cell>
          <cell r="AM200">
            <v>168</v>
          </cell>
          <cell r="AN200">
            <v>177</v>
          </cell>
        </row>
        <row r="201">
          <cell r="B201" t="str">
            <v>E221N-BK</v>
          </cell>
          <cell r="C201" t="str">
            <v>MultiSync E221N-BK, 21.5" AH-IPS LED backlit LCD Monitor with 3-sided Ultra Narrow Bezels, 1920x1080, VGA / HDMI / DisplayPort inputs, No Touch Auto Adjust, NaViSet Administrator, 110mm Height Adjustable stand, Dual Direction Pivot, Speakers, Black Cabinet, 3 Year Warranty</v>
          </cell>
          <cell r="D201">
            <v>279</v>
          </cell>
          <cell r="F201">
            <v>239</v>
          </cell>
          <cell r="G201">
            <v>221</v>
          </cell>
          <cell r="H201">
            <v>210</v>
          </cell>
          <cell r="I201">
            <v>221</v>
          </cell>
          <cell r="J201">
            <v>221</v>
          </cell>
          <cell r="K201">
            <v>209.95</v>
          </cell>
          <cell r="L201">
            <v>210</v>
          </cell>
          <cell r="M201">
            <v>0.04</v>
          </cell>
          <cell r="S201">
            <v>179</v>
          </cell>
          <cell r="T201">
            <v>179</v>
          </cell>
          <cell r="U201">
            <v>189</v>
          </cell>
          <cell r="V201">
            <v>0.05</v>
          </cell>
          <cell r="AJ201" t="str">
            <v>-</v>
          </cell>
          <cell r="AL201">
            <v>13</v>
          </cell>
          <cell r="AM201">
            <v>197</v>
          </cell>
          <cell r="AN201">
            <v>208</v>
          </cell>
        </row>
        <row r="202">
          <cell r="B202" t="str">
            <v>E233WMi-BK</v>
          </cell>
          <cell r="C202" t="str">
            <v>MultiSync E233WMi-BK, 23" AH-IPS LED Backlit LCD Monitor, 1920x1080 FHD, VGA / DVI-D / DisplayPort inputs, Ambient Light Sensor, ECO Mode, No Touch Auto Adjust, NaViSet, Height Adjustable Stand, Pivot, Black Cabinet, Integrated Speakers, 3 Year Warranty  - Limited Availability</v>
          </cell>
          <cell r="D202">
            <v>289</v>
          </cell>
          <cell r="F202">
            <v>289</v>
          </cell>
          <cell r="G202">
            <v>267</v>
          </cell>
          <cell r="H202">
            <v>254</v>
          </cell>
          <cell r="I202">
            <v>267</v>
          </cell>
          <cell r="J202">
            <v>267</v>
          </cell>
          <cell r="K202">
            <v>253.65</v>
          </cell>
          <cell r="L202">
            <v>254</v>
          </cell>
          <cell r="M202">
            <v>0.04</v>
          </cell>
          <cell r="S202">
            <v>216</v>
          </cell>
          <cell r="T202">
            <v>216</v>
          </cell>
          <cell r="U202">
            <v>229</v>
          </cell>
          <cell r="V202">
            <v>0.05</v>
          </cell>
          <cell r="AJ202" t="str">
            <v>-</v>
          </cell>
          <cell r="AL202">
            <v>10</v>
          </cell>
          <cell r="AM202">
            <v>244</v>
          </cell>
          <cell r="AN202">
            <v>257</v>
          </cell>
        </row>
        <row r="203">
          <cell r="B203" t="str">
            <v>E242N-BK</v>
          </cell>
          <cell r="C203" t="str">
            <v>MultiSync E242N-BK, 23.8" AH-IPS LED backlit LCD Monitor with 3-sided Ultra Narrow Bezels, 1920x1080, VGA / HDMI / DisplayPort inputs, USB 3.0 Hub, No Touch Auto Adjust, NaViSet Administrator, 110mm Height Adjustable stand, Dual Direction Pivot, Speakers, Black Cabinet, 3 Year Warranty</v>
          </cell>
          <cell r="D203">
            <v>335</v>
          </cell>
          <cell r="F203">
            <v>219</v>
          </cell>
          <cell r="G203">
            <v>203</v>
          </cell>
          <cell r="H203">
            <v>193</v>
          </cell>
          <cell r="I203">
            <v>203</v>
          </cell>
          <cell r="J203">
            <v>203</v>
          </cell>
          <cell r="K203">
            <v>192.85</v>
          </cell>
          <cell r="L203">
            <v>193</v>
          </cell>
          <cell r="M203">
            <v>0.04</v>
          </cell>
          <cell r="S203">
            <v>165</v>
          </cell>
          <cell r="T203">
            <v>165</v>
          </cell>
          <cell r="U203">
            <v>169</v>
          </cell>
          <cell r="V203">
            <v>0.05</v>
          </cell>
          <cell r="AJ203" t="str">
            <v>-</v>
          </cell>
          <cell r="AL203">
            <v>6</v>
          </cell>
          <cell r="AM203">
            <v>187</v>
          </cell>
          <cell r="AN203">
            <v>197</v>
          </cell>
        </row>
        <row r="204">
          <cell r="B204" t="str">
            <v>E243F-BK</v>
          </cell>
          <cell r="C204" t="str">
            <v>MultiSync E243F-BK, 23.8" IPS LED backlit LCD Monitor with 3-sided Ultra Narrow Bezels, 1920x1080, USB-C / HDMI / DisplayPort inputs, USB 3.0 Hub, USB-C Power Delivery - 65W, No Touch Auto Adjust, NaViSet Administrator, 110mm Height Adjustable stand, Dual Direction Pivot, Speakers, Black Cabinet, 3 Year Warranty</v>
          </cell>
          <cell r="D204">
            <v>379</v>
          </cell>
          <cell r="F204">
            <v>335</v>
          </cell>
          <cell r="G204">
            <v>310</v>
          </cell>
          <cell r="H204">
            <v>295</v>
          </cell>
          <cell r="I204">
            <v>310</v>
          </cell>
          <cell r="J204">
            <v>310</v>
          </cell>
          <cell r="K204">
            <v>294.5</v>
          </cell>
          <cell r="L204">
            <v>295</v>
          </cell>
          <cell r="M204">
            <v>0.04</v>
          </cell>
          <cell r="S204">
            <v>251</v>
          </cell>
          <cell r="T204">
            <v>251</v>
          </cell>
          <cell r="U204">
            <v>269</v>
          </cell>
          <cell r="V204">
            <v>0.05</v>
          </cell>
          <cell r="AJ204" t="str">
            <v>-</v>
          </cell>
          <cell r="AL204">
            <v>9</v>
          </cell>
          <cell r="AM204">
            <v>286</v>
          </cell>
          <cell r="AN204">
            <v>301</v>
          </cell>
        </row>
        <row r="205">
          <cell r="B205" t="str">
            <v>E271N-BK</v>
          </cell>
          <cell r="C205" t="str">
            <v>MultiSync E271N-BK, 27" IPS LED backlit LCD Monitor with 3-sided Ultra Narrow Bezels, 1920x1080, VGA / HDMI / DisplayPort inputs, No Touch Auto Adjust, NaViSet Administrator, 130mm Height Adjustable stand, Dual Direction Pivot, Speakers, Black Cabinet, 3 Year Warranty</v>
          </cell>
          <cell r="D205">
            <v>395</v>
          </cell>
          <cell r="F205">
            <v>289</v>
          </cell>
          <cell r="G205">
            <v>267</v>
          </cell>
          <cell r="H205">
            <v>254</v>
          </cell>
          <cell r="I205">
            <v>267</v>
          </cell>
          <cell r="J205">
            <v>267</v>
          </cell>
          <cell r="K205">
            <v>253.65</v>
          </cell>
          <cell r="L205">
            <v>254</v>
          </cell>
          <cell r="M205">
            <v>0.04</v>
          </cell>
          <cell r="S205">
            <v>216</v>
          </cell>
          <cell r="T205">
            <v>216</v>
          </cell>
          <cell r="U205">
            <v>229</v>
          </cell>
          <cell r="V205">
            <v>0.05</v>
          </cell>
          <cell r="AJ205" t="str">
            <v>-</v>
          </cell>
          <cell r="AL205">
            <v>8</v>
          </cell>
          <cell r="AM205">
            <v>246</v>
          </cell>
          <cell r="AN205">
            <v>259</v>
          </cell>
        </row>
        <row r="206">
          <cell r="B206" t="str">
            <v>E273F-BK</v>
          </cell>
          <cell r="C206" t="str">
            <v>MultiSync E273F-BK, 27" IPS LED backlit LCD Monitor with 3-sided Ultra Narrow Bezels, 1920x1080, USB-C / HDMI / DisplayPort inputs, USB Hub, No Touch Auto Adjust, NaViSet, 130mm Height Adjustable stand, Dual Direction Pivot, Speakers, Black Cabinet, 3 Year Warranty</v>
          </cell>
          <cell r="D206">
            <v>425</v>
          </cell>
          <cell r="F206">
            <v>379</v>
          </cell>
          <cell r="G206">
            <v>351</v>
          </cell>
          <cell r="H206">
            <v>334</v>
          </cell>
          <cell r="I206">
            <v>351</v>
          </cell>
          <cell r="J206">
            <v>351</v>
          </cell>
          <cell r="K206">
            <v>333.45</v>
          </cell>
          <cell r="L206">
            <v>334</v>
          </cell>
          <cell r="M206">
            <v>0.04</v>
          </cell>
          <cell r="S206">
            <v>284</v>
          </cell>
          <cell r="T206">
            <v>284</v>
          </cell>
          <cell r="U206">
            <v>299</v>
          </cell>
          <cell r="V206">
            <v>0.05</v>
          </cell>
          <cell r="AJ206" t="str">
            <v>-</v>
          </cell>
          <cell r="AL206">
            <v>10</v>
          </cell>
          <cell r="AM206">
            <v>324</v>
          </cell>
          <cell r="AN206">
            <v>341</v>
          </cell>
        </row>
        <row r="208">
          <cell r="B208" t="str">
            <v>EA193Mi-BK</v>
          </cell>
          <cell r="C208" t="str">
            <v>MultiSync EA193Mi-BK, 19" LED Backlit LCD Monitor, AH-IPS, 1280x1024, VGA / DVI-D / DisplayPort inputs, No Touch Auto Adjust, NaViSet, Height Adjustable stand, Pivot, Integrated Speakers, Black Cabinet, 3 Year Warranty - No Longer Accepting Orders</v>
          </cell>
          <cell r="D208">
            <v>285</v>
          </cell>
          <cell r="F208">
            <v>269</v>
          </cell>
          <cell r="G208">
            <v>249</v>
          </cell>
          <cell r="H208">
            <v>237</v>
          </cell>
          <cell r="I208">
            <v>249</v>
          </cell>
          <cell r="J208">
            <v>249</v>
          </cell>
          <cell r="K208">
            <v>236.55</v>
          </cell>
          <cell r="L208">
            <v>237</v>
          </cell>
          <cell r="M208">
            <v>0.04</v>
          </cell>
          <cell r="S208">
            <v>202</v>
          </cell>
          <cell r="T208">
            <v>202</v>
          </cell>
          <cell r="U208">
            <v>209</v>
          </cell>
          <cell r="V208">
            <v>0.05</v>
          </cell>
          <cell r="AJ208" t="str">
            <v>-</v>
          </cell>
          <cell r="AL208">
            <v>5</v>
          </cell>
          <cell r="AM208">
            <v>232</v>
          </cell>
          <cell r="AN208">
            <v>244</v>
          </cell>
        </row>
        <row r="209">
          <cell r="B209" t="str">
            <v>EA224WMi-BK</v>
          </cell>
          <cell r="C209" t="str">
            <v>MultiSync EA224WMi-BK, 21.5" LED Backlit LCD Monitor, IPS, 1920x1080, DisplayPort / DVI-D / VGA inputs, No Touch Auto Adjust, NaViSet, Height Adjustable stand, Pivot, USB Hub, Integrated Speakers, Human Sensor, Black Cabinet, 3 Year Warranty - Limited Availability</v>
          </cell>
          <cell r="D209">
            <v>295</v>
          </cell>
          <cell r="F209">
            <v>269</v>
          </cell>
          <cell r="G209">
            <v>249</v>
          </cell>
          <cell r="H209">
            <v>237</v>
          </cell>
          <cell r="I209">
            <v>249</v>
          </cell>
          <cell r="J209">
            <v>249</v>
          </cell>
          <cell r="K209">
            <v>236.55</v>
          </cell>
          <cell r="L209">
            <v>237</v>
          </cell>
          <cell r="M209">
            <v>0.04</v>
          </cell>
          <cell r="S209">
            <v>202</v>
          </cell>
          <cell r="T209">
            <v>202</v>
          </cell>
          <cell r="U209">
            <v>209</v>
          </cell>
          <cell r="V209">
            <v>0.05</v>
          </cell>
          <cell r="AJ209" t="str">
            <v>-</v>
          </cell>
          <cell r="AL209">
            <v>14</v>
          </cell>
          <cell r="AM209">
            <v>223</v>
          </cell>
          <cell r="AN209">
            <v>235</v>
          </cell>
        </row>
        <row r="210">
          <cell r="B210" t="str">
            <v>EA231WU-BK</v>
          </cell>
          <cell r="C210" t="str">
            <v>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v>
          </cell>
          <cell r="D210">
            <v>309</v>
          </cell>
          <cell r="F210">
            <v>309</v>
          </cell>
          <cell r="G210">
            <v>286</v>
          </cell>
          <cell r="H210">
            <v>272</v>
          </cell>
          <cell r="I210">
            <v>286</v>
          </cell>
          <cell r="J210">
            <v>286</v>
          </cell>
          <cell r="K210">
            <v>271.7</v>
          </cell>
          <cell r="L210">
            <v>272</v>
          </cell>
          <cell r="M210">
            <v>0.04</v>
          </cell>
          <cell r="S210">
            <v>232</v>
          </cell>
          <cell r="T210">
            <v>232</v>
          </cell>
          <cell r="U210">
            <v>239</v>
          </cell>
          <cell r="V210">
            <v>0.05</v>
          </cell>
          <cell r="AJ210" t="str">
            <v>-</v>
          </cell>
          <cell r="AL210">
            <v>5</v>
          </cell>
          <cell r="AM210">
            <v>267</v>
          </cell>
          <cell r="AN210">
            <v>281</v>
          </cell>
        </row>
        <row r="211">
          <cell r="B211" t="str">
            <v>EA241F-BK</v>
          </cell>
          <cell r="C211" t="str">
            <v>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11">
            <v>369</v>
          </cell>
          <cell r="F211">
            <v>289</v>
          </cell>
          <cell r="G211">
            <v>267</v>
          </cell>
          <cell r="H211">
            <v>254</v>
          </cell>
          <cell r="I211">
            <v>267</v>
          </cell>
          <cell r="J211">
            <v>267</v>
          </cell>
          <cell r="K211">
            <v>253.65</v>
          </cell>
          <cell r="L211">
            <v>254</v>
          </cell>
          <cell r="M211">
            <v>0.04</v>
          </cell>
          <cell r="S211">
            <v>216</v>
          </cell>
          <cell r="T211">
            <v>216</v>
          </cell>
          <cell r="U211">
            <v>229</v>
          </cell>
          <cell r="V211">
            <v>0.05</v>
          </cell>
          <cell r="AJ211" t="str">
            <v>-</v>
          </cell>
          <cell r="AL211">
            <v>5</v>
          </cell>
          <cell r="AM211">
            <v>249</v>
          </cell>
          <cell r="AN211">
            <v>262</v>
          </cell>
        </row>
        <row r="212">
          <cell r="B212" t="str">
            <v>EA242F-BK</v>
          </cell>
          <cell r="C212" t="str">
            <v>MultiSync EA242F-BK, 24" IPS LED backlit LCD Monitor with 3-sided Ultra Narrow Bezels, 1920x1080, USB-C, VGA / HDMI / DisplayPort in / out, USB hub, Human Sensor, ControlSync, No Touch Auto Adjust, NaViSet Administrator, 150mm Height Adjustable stand, Dual Direction Pivot, Speakers, Black Cabinet, 3 Year Warranty</v>
          </cell>
          <cell r="D212">
            <v>390</v>
          </cell>
          <cell r="F212">
            <v>379</v>
          </cell>
          <cell r="G212">
            <v>351</v>
          </cell>
          <cell r="H212">
            <v>334</v>
          </cell>
          <cell r="I212">
            <v>351</v>
          </cell>
          <cell r="J212">
            <v>351</v>
          </cell>
          <cell r="K212">
            <v>333.45</v>
          </cell>
          <cell r="L212">
            <v>334</v>
          </cell>
          <cell r="M212">
            <v>0.04</v>
          </cell>
          <cell r="S212">
            <v>284</v>
          </cell>
          <cell r="T212">
            <v>284</v>
          </cell>
          <cell r="U212">
            <v>299</v>
          </cell>
          <cell r="V212">
            <v>0.05</v>
          </cell>
          <cell r="AJ212" t="str">
            <v>-</v>
          </cell>
          <cell r="AL212">
            <v>7</v>
          </cell>
          <cell r="AM212">
            <v>327</v>
          </cell>
          <cell r="AN212">
            <v>344</v>
          </cell>
        </row>
        <row r="213">
          <cell r="B213" t="str">
            <v>EA242WU-BK</v>
          </cell>
          <cell r="C213" t="str">
            <v>MultiSync EA242WU-BK, 24" LED Backlit LCD Monitor, IPS, 1920x1200, Ultra-narrow Bezel, HDMI / DisplayPort (in / out) / USB-C inputs, LAN, NaViSet, Height Adjustable stand, Pivot, USB Hub, Integrated Speakers, Human Sensor, Black Cabinet, 3 Year Warranty (Suggested Replacement Model for EA245WMi-BK)</v>
          </cell>
          <cell r="D213">
            <v>469</v>
          </cell>
          <cell r="F213">
            <v>362</v>
          </cell>
          <cell r="G213">
            <v>335</v>
          </cell>
          <cell r="H213">
            <v>319</v>
          </cell>
          <cell r="I213">
            <v>335</v>
          </cell>
          <cell r="J213">
            <v>335</v>
          </cell>
          <cell r="K213">
            <v>318.25</v>
          </cell>
          <cell r="L213">
            <v>319</v>
          </cell>
          <cell r="M213">
            <v>0.04</v>
          </cell>
          <cell r="S213">
            <v>272</v>
          </cell>
          <cell r="T213">
            <v>272</v>
          </cell>
          <cell r="U213">
            <v>289</v>
          </cell>
          <cell r="V213">
            <v>0.05</v>
          </cell>
          <cell r="AJ213" t="str">
            <v>-</v>
          </cell>
          <cell r="AL213">
            <v>19</v>
          </cell>
          <cell r="AM213">
            <v>300</v>
          </cell>
          <cell r="AN213">
            <v>316</v>
          </cell>
        </row>
        <row r="214">
          <cell r="B214" t="str">
            <v>EA245WMi-BK</v>
          </cell>
          <cell r="C214" t="str">
            <v>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 - Limited Availability</v>
          </cell>
          <cell r="D214">
            <v>530</v>
          </cell>
          <cell r="F214" t="str">
            <v>-</v>
          </cell>
          <cell r="G214">
            <v>281</v>
          </cell>
          <cell r="H214">
            <v>268</v>
          </cell>
          <cell r="I214">
            <v>281</v>
          </cell>
          <cell r="J214">
            <v>281</v>
          </cell>
          <cell r="K214">
            <v>266.95</v>
          </cell>
          <cell r="L214">
            <v>268</v>
          </cell>
          <cell r="M214">
            <v>0.04</v>
          </cell>
          <cell r="S214">
            <v>228</v>
          </cell>
          <cell r="T214">
            <v>228</v>
          </cell>
          <cell r="U214">
            <v>239</v>
          </cell>
          <cell r="V214">
            <v>0.05</v>
          </cell>
          <cell r="AJ214" t="str">
            <v>-</v>
          </cell>
          <cell r="AL214">
            <v>8</v>
          </cell>
          <cell r="AM214">
            <v>260</v>
          </cell>
          <cell r="AN214">
            <v>273</v>
          </cell>
        </row>
        <row r="215">
          <cell r="B215" t="str">
            <v>EA271F-BK</v>
          </cell>
          <cell r="C215" t="str">
            <v>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15">
            <v>555</v>
          </cell>
          <cell r="F215">
            <v>415</v>
          </cell>
          <cell r="G215">
            <v>383</v>
          </cell>
          <cell r="H215">
            <v>365</v>
          </cell>
          <cell r="I215">
            <v>383</v>
          </cell>
          <cell r="J215">
            <v>383</v>
          </cell>
          <cell r="K215">
            <v>363.85</v>
          </cell>
          <cell r="L215">
            <v>365</v>
          </cell>
          <cell r="M215">
            <v>0.04</v>
          </cell>
          <cell r="S215">
            <v>311</v>
          </cell>
          <cell r="T215">
            <v>311</v>
          </cell>
          <cell r="U215">
            <v>329</v>
          </cell>
          <cell r="V215">
            <v>0.05</v>
          </cell>
          <cell r="AJ215" t="str">
            <v>-</v>
          </cell>
          <cell r="AL215">
            <v>11</v>
          </cell>
          <cell r="AM215">
            <v>354</v>
          </cell>
          <cell r="AN215">
            <v>372</v>
          </cell>
        </row>
        <row r="216">
          <cell r="B216" t="str">
            <v>EA271Q-BK</v>
          </cell>
          <cell r="C216" t="str">
            <v>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v>
          </cell>
          <cell r="D216">
            <v>765</v>
          </cell>
          <cell r="F216">
            <v>635</v>
          </cell>
          <cell r="G216">
            <v>578</v>
          </cell>
          <cell r="H216">
            <v>559</v>
          </cell>
          <cell r="I216">
            <v>578</v>
          </cell>
          <cell r="J216">
            <v>578</v>
          </cell>
          <cell r="K216">
            <v>549.1</v>
          </cell>
          <cell r="L216">
            <v>559</v>
          </cell>
          <cell r="M216">
            <v>0.04</v>
          </cell>
          <cell r="S216">
            <v>476</v>
          </cell>
          <cell r="T216">
            <v>476</v>
          </cell>
          <cell r="U216">
            <v>499</v>
          </cell>
          <cell r="V216">
            <v>0.05</v>
          </cell>
          <cell r="AJ216" t="str">
            <v>-</v>
          </cell>
          <cell r="AL216">
            <v>34</v>
          </cell>
          <cell r="AM216">
            <v>525</v>
          </cell>
          <cell r="AN216">
            <v>544</v>
          </cell>
        </row>
        <row r="217">
          <cell r="B217" t="str">
            <v>EA271U-BK</v>
          </cell>
          <cell r="C217" t="str">
            <v>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v>
          </cell>
          <cell r="D217">
            <v>859</v>
          </cell>
          <cell r="F217">
            <v>669</v>
          </cell>
          <cell r="G217">
            <v>609</v>
          </cell>
          <cell r="H217">
            <v>589</v>
          </cell>
          <cell r="I217">
            <v>609</v>
          </cell>
          <cell r="J217">
            <v>609</v>
          </cell>
          <cell r="K217">
            <v>578.54999999999995</v>
          </cell>
          <cell r="L217">
            <v>589</v>
          </cell>
          <cell r="M217">
            <v>0.04</v>
          </cell>
          <cell r="S217">
            <v>501</v>
          </cell>
          <cell r="T217">
            <v>501</v>
          </cell>
          <cell r="U217">
            <v>529</v>
          </cell>
          <cell r="V217">
            <v>0.05</v>
          </cell>
          <cell r="AJ217" t="str">
            <v>-</v>
          </cell>
          <cell r="AL217">
            <v>18</v>
          </cell>
          <cell r="AM217">
            <v>571</v>
          </cell>
          <cell r="AN217">
            <v>591</v>
          </cell>
        </row>
        <row r="218">
          <cell r="B218" t="str">
            <v>EA272F-BK</v>
          </cell>
          <cell r="C218" t="str">
            <v>MultiSync EA272F-BK, 27" IPS LED backlit LCD Monitor with 3-sided Ultra Narrow Bezels, 1920x1080, USB-C, VGA / HDMI / DisplayPort in / out, USB hub, Human Sensor, ControlSync, No Touch Auto Adjust, NaViSet Administrator, 150mm Height Adjustable stand, Dual Direction Pivot, Speakers, Black Cabinet, 3 Year Warranty</v>
          </cell>
          <cell r="D218">
            <v>559</v>
          </cell>
          <cell r="F218">
            <v>489</v>
          </cell>
          <cell r="G218">
            <v>452</v>
          </cell>
          <cell r="H218">
            <v>430</v>
          </cell>
          <cell r="I218">
            <v>452</v>
          </cell>
          <cell r="J218">
            <v>452</v>
          </cell>
          <cell r="K218">
            <v>429.4</v>
          </cell>
          <cell r="L218">
            <v>430</v>
          </cell>
          <cell r="M218">
            <v>0.04</v>
          </cell>
          <cell r="S218">
            <v>366</v>
          </cell>
          <cell r="T218">
            <v>366</v>
          </cell>
          <cell r="U218">
            <v>389</v>
          </cell>
          <cell r="V218">
            <v>0.05</v>
          </cell>
          <cell r="AJ218" t="str">
            <v>-</v>
          </cell>
          <cell r="AL218">
            <v>13</v>
          </cell>
          <cell r="AM218">
            <v>417</v>
          </cell>
          <cell r="AN218">
            <v>439</v>
          </cell>
        </row>
        <row r="220">
          <cell r="B220" t="str">
            <v>EX241UN-BK</v>
          </cell>
          <cell r="C220" t="str">
            <v>MultiSync EX241UN-BK, 24" LED Backlit LCD Monitor, AH-IPS, 1920x1080, Ultra-narrow Bezels on All Sides, HDMI / DisplayPort (in / out) / DVI-D / VGA inputs, No Touch Auto Adjust, NaViSet, Height Adjustable stand, Pivot, USB Hub, Integrated Speakers, Black Cabinet, 3 Year Warranty - Limited Availability</v>
          </cell>
          <cell r="D220">
            <v>499</v>
          </cell>
          <cell r="F220">
            <v>459</v>
          </cell>
          <cell r="G220">
            <v>424</v>
          </cell>
          <cell r="H220">
            <v>404</v>
          </cell>
          <cell r="I220">
            <v>424</v>
          </cell>
          <cell r="J220">
            <v>424</v>
          </cell>
          <cell r="K220">
            <v>402.8</v>
          </cell>
          <cell r="L220">
            <v>404</v>
          </cell>
          <cell r="M220">
            <v>0.04</v>
          </cell>
          <cell r="S220">
            <v>344</v>
          </cell>
          <cell r="T220">
            <v>344</v>
          </cell>
          <cell r="U220">
            <v>359</v>
          </cell>
          <cell r="V220">
            <v>0.05</v>
          </cell>
          <cell r="AJ220" t="str">
            <v>-</v>
          </cell>
          <cell r="AL220">
            <v>12</v>
          </cell>
          <cell r="AM220">
            <v>392</v>
          </cell>
          <cell r="AN220">
            <v>412</v>
          </cell>
        </row>
        <row r="222">
          <cell r="B222" t="str">
            <v>P243W-BK</v>
          </cell>
          <cell r="C222" t="str">
            <v>MultiSync P243W-BK, 24" LED Backlit LCD Monitor, AH-IPS, sRGB color, 1920x1200, w/Ambix4 - DVI-D, VGA, DisplayPort, HDMI, USB 3.1 Hub with DisplaySync Pro, 14 Bit 3D LUT, Pivot, Black Cabinet, 4 year warranty (Suggested Replacement Model for the P242W-BK) - Limited Availability</v>
          </cell>
          <cell r="D222">
            <v>925</v>
          </cell>
          <cell r="F222">
            <v>815</v>
          </cell>
          <cell r="G222">
            <v>753</v>
          </cell>
          <cell r="H222">
            <v>717</v>
          </cell>
          <cell r="I222">
            <v>753</v>
          </cell>
          <cell r="J222">
            <v>753</v>
          </cell>
          <cell r="K222">
            <v>715.35</v>
          </cell>
          <cell r="L222">
            <v>717</v>
          </cell>
          <cell r="M222">
            <v>0.04</v>
          </cell>
          <cell r="S222">
            <v>610</v>
          </cell>
          <cell r="T222">
            <v>610</v>
          </cell>
          <cell r="U222">
            <v>649</v>
          </cell>
          <cell r="V222">
            <v>0.05</v>
          </cell>
          <cell r="AJ222" t="str">
            <v>-</v>
          </cell>
          <cell r="AL222">
            <v>29</v>
          </cell>
          <cell r="AM222">
            <v>688</v>
          </cell>
          <cell r="AN222">
            <v>724</v>
          </cell>
        </row>
        <row r="224">
          <cell r="B224" t="str">
            <v>PA243W</v>
          </cell>
          <cell r="C224" t="str">
            <v>MultiSync PA243W, 24" Wide Gamut W-LED Backlit LCD Monitor, IPS, 1920x1200, w/Ambix4, DVI-D, VGA, DisplayPort, HDMI, USB 3.1 Hub with DisplaySync Pro, 14 Bit 3D LUT, MultiProfiler, Pivot, White Cabinet, 4 year warranty   Limited Availability</v>
          </cell>
          <cell r="D224">
            <v>1044</v>
          </cell>
          <cell r="F224" t="str">
            <v>-</v>
          </cell>
          <cell r="G224">
            <v>767</v>
          </cell>
          <cell r="H224">
            <v>730</v>
          </cell>
          <cell r="I224">
            <v>767</v>
          </cell>
          <cell r="J224">
            <v>767</v>
          </cell>
          <cell r="K224">
            <v>728.65</v>
          </cell>
          <cell r="L224">
            <v>730</v>
          </cell>
          <cell r="M224">
            <v>0.04</v>
          </cell>
          <cell r="S224">
            <v>621</v>
          </cell>
          <cell r="T224">
            <v>621</v>
          </cell>
          <cell r="U224">
            <v>659</v>
          </cell>
          <cell r="V224">
            <v>0.05</v>
          </cell>
          <cell r="AJ224" t="str">
            <v>-</v>
          </cell>
          <cell r="AL224">
            <v>29</v>
          </cell>
          <cell r="AM224">
            <v>701</v>
          </cell>
          <cell r="AN224">
            <v>738</v>
          </cell>
        </row>
        <row r="226">
          <cell r="B226" t="str">
            <v>EA231WU-BK-SV</v>
          </cell>
          <cell r="C226" t="str">
            <v>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v>
          </cell>
          <cell r="D226">
            <v>489</v>
          </cell>
          <cell r="F226">
            <v>479</v>
          </cell>
          <cell r="G226">
            <v>427</v>
          </cell>
          <cell r="H226">
            <v>407</v>
          </cell>
          <cell r="I226">
            <v>427</v>
          </cell>
          <cell r="J226">
            <v>427</v>
          </cell>
          <cell r="K226">
            <v>427</v>
          </cell>
          <cell r="L226">
            <v>407</v>
          </cell>
          <cell r="M226">
            <v>0.04</v>
          </cell>
          <cell r="S226">
            <v>346</v>
          </cell>
          <cell r="T226">
            <v>346</v>
          </cell>
          <cell r="U226">
            <v>369</v>
          </cell>
          <cell r="V226" t="str">
            <v>-</v>
          </cell>
          <cell r="AJ226" t="str">
            <v>-</v>
          </cell>
          <cell r="AL226">
            <v>16</v>
          </cell>
          <cell r="AM226">
            <v>391</v>
          </cell>
          <cell r="AN226">
            <v>411</v>
          </cell>
        </row>
        <row r="227">
          <cell r="B227" t="str">
            <v>EA241F-BK-SV</v>
          </cell>
          <cell r="C227" t="str">
            <v>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v>
          </cell>
          <cell r="D227">
            <v>549</v>
          </cell>
          <cell r="F227">
            <v>489</v>
          </cell>
          <cell r="G227">
            <v>437</v>
          </cell>
          <cell r="H227">
            <v>416</v>
          </cell>
          <cell r="I227">
            <v>437</v>
          </cell>
          <cell r="J227">
            <v>437</v>
          </cell>
          <cell r="K227">
            <v>437</v>
          </cell>
          <cell r="L227">
            <v>416</v>
          </cell>
          <cell r="M227">
            <v>0.04</v>
          </cell>
          <cell r="S227">
            <v>354</v>
          </cell>
          <cell r="T227">
            <v>354</v>
          </cell>
          <cell r="U227">
            <v>369</v>
          </cell>
          <cell r="V227" t="str">
            <v>-</v>
          </cell>
          <cell r="AJ227" t="str">
            <v>-</v>
          </cell>
          <cell r="AL227">
            <v>17</v>
          </cell>
          <cell r="AM227">
            <v>399</v>
          </cell>
          <cell r="AN227">
            <v>420</v>
          </cell>
        </row>
        <row r="228">
          <cell r="B228" t="str">
            <v>EA242F-BK-SV</v>
          </cell>
          <cell r="C228" t="str">
            <v>MultiSync EA242F-BK-SV, 24"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v>
          </cell>
          <cell r="D228">
            <v>579</v>
          </cell>
          <cell r="F228">
            <v>549</v>
          </cell>
          <cell r="G228">
            <v>490</v>
          </cell>
          <cell r="H228">
            <v>467</v>
          </cell>
          <cell r="I228">
            <v>490</v>
          </cell>
          <cell r="J228">
            <v>490</v>
          </cell>
          <cell r="K228">
            <v>490</v>
          </cell>
          <cell r="L228">
            <v>467</v>
          </cell>
          <cell r="M228">
            <v>0.04</v>
          </cell>
          <cell r="S228">
            <v>397</v>
          </cell>
          <cell r="T228">
            <v>397</v>
          </cell>
          <cell r="U228">
            <v>419</v>
          </cell>
          <cell r="V228" t="str">
            <v>-</v>
          </cell>
          <cell r="AJ228" t="str">
            <v>-</v>
          </cell>
          <cell r="AL228">
            <v>19</v>
          </cell>
          <cell r="AM228">
            <v>448</v>
          </cell>
          <cell r="AN228">
            <v>471</v>
          </cell>
        </row>
        <row r="229">
          <cell r="B229" t="str">
            <v>EA245WMi-BK-SV</v>
          </cell>
          <cell r="C229" t="str">
            <v>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 Limited Availability</v>
          </cell>
          <cell r="D229">
            <v>739</v>
          </cell>
          <cell r="F229">
            <v>699</v>
          </cell>
          <cell r="G229">
            <v>624</v>
          </cell>
          <cell r="H229">
            <v>594</v>
          </cell>
          <cell r="I229">
            <v>624</v>
          </cell>
          <cell r="J229">
            <v>624</v>
          </cell>
          <cell r="K229">
            <v>624</v>
          </cell>
          <cell r="L229">
            <v>594</v>
          </cell>
          <cell r="M229">
            <v>0.04</v>
          </cell>
          <cell r="S229">
            <v>505</v>
          </cell>
          <cell r="T229">
            <v>505</v>
          </cell>
          <cell r="U229">
            <v>529</v>
          </cell>
          <cell r="V229" t="str">
            <v>-</v>
          </cell>
          <cell r="AJ229" t="str">
            <v>-</v>
          </cell>
          <cell r="AL229">
            <v>24</v>
          </cell>
          <cell r="AM229">
            <v>570</v>
          </cell>
          <cell r="AN229">
            <v>600</v>
          </cell>
        </row>
        <row r="230">
          <cell r="B230" t="str">
            <v>EA271F-BK-SV</v>
          </cell>
          <cell r="C230" t="str">
            <v>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v>
          </cell>
          <cell r="D230">
            <v>739</v>
          </cell>
          <cell r="F230">
            <v>635</v>
          </cell>
          <cell r="G230">
            <v>567</v>
          </cell>
          <cell r="H230">
            <v>540</v>
          </cell>
          <cell r="I230">
            <v>567</v>
          </cell>
          <cell r="J230">
            <v>567</v>
          </cell>
          <cell r="K230">
            <v>567</v>
          </cell>
          <cell r="L230">
            <v>540</v>
          </cell>
          <cell r="M230">
            <v>0.04</v>
          </cell>
          <cell r="S230">
            <v>459</v>
          </cell>
          <cell r="T230">
            <v>459</v>
          </cell>
          <cell r="U230">
            <v>489</v>
          </cell>
          <cell r="V230" t="str">
            <v>-</v>
          </cell>
          <cell r="AJ230" t="str">
            <v>-</v>
          </cell>
          <cell r="AL230">
            <v>22</v>
          </cell>
          <cell r="AM230">
            <v>518</v>
          </cell>
          <cell r="AN230">
            <v>545</v>
          </cell>
        </row>
        <row r="231">
          <cell r="B231" t="str">
            <v>EA272F-BK-SV</v>
          </cell>
          <cell r="C231" t="str">
            <v>MultiSync EA272F-BK-SV, 27"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v>
          </cell>
          <cell r="D231">
            <v>769</v>
          </cell>
          <cell r="F231">
            <v>715</v>
          </cell>
          <cell r="G231">
            <v>638</v>
          </cell>
          <cell r="H231">
            <v>608</v>
          </cell>
          <cell r="I231">
            <v>638</v>
          </cell>
          <cell r="J231">
            <v>638</v>
          </cell>
          <cell r="K231">
            <v>638</v>
          </cell>
          <cell r="L231">
            <v>608</v>
          </cell>
          <cell r="M231">
            <v>0.04</v>
          </cell>
          <cell r="S231">
            <v>517</v>
          </cell>
          <cell r="T231">
            <v>517</v>
          </cell>
          <cell r="U231">
            <v>549</v>
          </cell>
          <cell r="V231" t="str">
            <v>-</v>
          </cell>
          <cell r="AJ231" t="str">
            <v>-</v>
          </cell>
          <cell r="AL231">
            <v>24</v>
          </cell>
          <cell r="AM231">
            <v>584</v>
          </cell>
          <cell r="AN231">
            <v>614</v>
          </cell>
        </row>
        <row r="232">
          <cell r="B232" t="str">
            <v>EA271Q-BK-SV</v>
          </cell>
          <cell r="C232" t="str">
            <v>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v>
          </cell>
          <cell r="D232">
            <v>949</v>
          </cell>
          <cell r="F232">
            <v>879</v>
          </cell>
          <cell r="G232">
            <v>791</v>
          </cell>
          <cell r="H232">
            <v>747</v>
          </cell>
          <cell r="I232">
            <v>791</v>
          </cell>
          <cell r="J232">
            <v>791</v>
          </cell>
          <cell r="K232">
            <v>791</v>
          </cell>
          <cell r="L232">
            <v>747</v>
          </cell>
          <cell r="M232">
            <v>0.04</v>
          </cell>
          <cell r="S232">
            <v>635</v>
          </cell>
          <cell r="T232">
            <v>635</v>
          </cell>
          <cell r="U232">
            <v>669</v>
          </cell>
          <cell r="V232" t="str">
            <v>-</v>
          </cell>
          <cell r="AJ232" t="str">
            <v>-</v>
          </cell>
          <cell r="AL232">
            <v>30</v>
          </cell>
          <cell r="AM232">
            <v>717</v>
          </cell>
          <cell r="AN232">
            <v>761</v>
          </cell>
        </row>
        <row r="233">
          <cell r="B233" t="str">
            <v>EA271U-BK-SV</v>
          </cell>
          <cell r="C233" t="str">
            <v>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v>
          </cell>
          <cell r="D233">
            <v>1169</v>
          </cell>
          <cell r="F233">
            <v>919</v>
          </cell>
          <cell r="G233">
            <v>827</v>
          </cell>
          <cell r="H233">
            <v>781</v>
          </cell>
          <cell r="I233">
            <v>827</v>
          </cell>
          <cell r="J233">
            <v>827</v>
          </cell>
          <cell r="K233">
            <v>827</v>
          </cell>
          <cell r="L233">
            <v>781</v>
          </cell>
          <cell r="M233">
            <v>0.04</v>
          </cell>
          <cell r="S233">
            <v>664</v>
          </cell>
          <cell r="T233">
            <v>664</v>
          </cell>
          <cell r="U233">
            <v>699</v>
          </cell>
          <cell r="V233" t="str">
            <v>-</v>
          </cell>
          <cell r="AJ233" t="str">
            <v>-</v>
          </cell>
          <cell r="AL233">
            <v>31</v>
          </cell>
          <cell r="AM233">
            <v>750</v>
          </cell>
          <cell r="AN233">
            <v>796</v>
          </cell>
        </row>
        <row r="234">
          <cell r="B234" t="str">
            <v>EX241UN-BK-SV</v>
          </cell>
          <cell r="C234" t="str">
            <v>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 - Limited Availability</v>
          </cell>
          <cell r="D234">
            <v>709</v>
          </cell>
          <cell r="F234">
            <v>679</v>
          </cell>
          <cell r="G234">
            <v>606</v>
          </cell>
          <cell r="H234">
            <v>577</v>
          </cell>
          <cell r="I234">
            <v>606</v>
          </cell>
          <cell r="J234">
            <v>606</v>
          </cell>
          <cell r="K234">
            <v>606</v>
          </cell>
          <cell r="L234">
            <v>577</v>
          </cell>
          <cell r="M234">
            <v>0.04</v>
          </cell>
          <cell r="S234">
            <v>491</v>
          </cell>
          <cell r="T234">
            <v>491</v>
          </cell>
          <cell r="U234">
            <v>519</v>
          </cell>
          <cell r="V234" t="str">
            <v>-</v>
          </cell>
          <cell r="AJ234" t="str">
            <v>-</v>
          </cell>
          <cell r="AL234">
            <v>23</v>
          </cell>
          <cell r="AM234">
            <v>554</v>
          </cell>
          <cell r="AN234">
            <v>583</v>
          </cell>
        </row>
        <row r="235">
          <cell r="B235" t="str">
            <v>P243W-BK-SV</v>
          </cell>
          <cell r="C235" t="str">
            <v>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 Limited Availability</v>
          </cell>
          <cell r="D235">
            <v>1169</v>
          </cell>
          <cell r="F235">
            <v>1169</v>
          </cell>
          <cell r="G235">
            <v>1014</v>
          </cell>
          <cell r="H235">
            <v>994</v>
          </cell>
          <cell r="I235">
            <v>1014</v>
          </cell>
          <cell r="J235">
            <v>1014</v>
          </cell>
          <cell r="K235">
            <v>1014</v>
          </cell>
          <cell r="L235">
            <v>994</v>
          </cell>
          <cell r="M235">
            <v>0.04</v>
          </cell>
          <cell r="S235">
            <v>845</v>
          </cell>
          <cell r="T235">
            <v>845</v>
          </cell>
          <cell r="U235">
            <v>889</v>
          </cell>
          <cell r="V235" t="str">
            <v>-</v>
          </cell>
          <cell r="AJ235" t="str">
            <v>-</v>
          </cell>
          <cell r="AL235">
            <v>40</v>
          </cell>
          <cell r="AM235">
            <v>954</v>
          </cell>
          <cell r="AN235">
            <v>974</v>
          </cell>
        </row>
        <row r="237">
          <cell r="B237" t="str">
            <v>8M-B120C</v>
          </cell>
          <cell r="C237" t="str">
            <v>120" Class (120” diagonal) Commercial LCD Display - Stunning 8K Ultra High Definition (7680 x 4320) resolution with up to 600 cd/m2 Brightness (1500 peak) and 3,500:1 Contrast Ratio. Built-in USB Media Player and 70W 5.1 Channel Stereo Audio System.  3-Year  Limited Warranty. Special Order Only</v>
          </cell>
          <cell r="D237">
            <v>174395</v>
          </cell>
          <cell r="F237">
            <v>126295</v>
          </cell>
          <cell r="G237">
            <v>100995</v>
          </cell>
          <cell r="H237">
            <v>96995</v>
          </cell>
          <cell r="I237">
            <v>100995</v>
          </cell>
          <cell r="J237">
            <v>100995</v>
          </cell>
          <cell r="K237">
            <v>100995</v>
          </cell>
          <cell r="L237">
            <v>96995</v>
          </cell>
          <cell r="M237">
            <v>0.03</v>
          </cell>
          <cell r="S237">
            <v>82446</v>
          </cell>
          <cell r="T237">
            <v>85846</v>
          </cell>
          <cell r="U237">
            <v>87299</v>
          </cell>
          <cell r="V237" t="str">
            <v>-</v>
          </cell>
          <cell r="AJ237" t="str">
            <v>-</v>
          </cell>
          <cell r="AL237">
            <v>1940</v>
          </cell>
          <cell r="AM237">
            <v>95055</v>
          </cell>
          <cell r="AN237">
            <v>99055</v>
          </cell>
        </row>
        <row r="239">
          <cell r="B239" t="str">
            <v>KT-SS1</v>
          </cell>
          <cell r="C239" t="str">
            <v>The KT-SS1 is a human sensor and ambient sensor option for ultra-narrow bezel desktop monitors, including the MultiSync EX241UN. This provides both ambient and human sensing functionality similar to other models in the MultiSync EA Series. - Limited Availability</v>
          </cell>
          <cell r="D239">
            <v>54</v>
          </cell>
          <cell r="F239">
            <v>54</v>
          </cell>
          <cell r="G239">
            <v>46</v>
          </cell>
          <cell r="H239">
            <v>44</v>
          </cell>
          <cell r="I239">
            <v>46</v>
          </cell>
          <cell r="J239">
            <v>46</v>
          </cell>
          <cell r="K239">
            <v>46</v>
          </cell>
          <cell r="L239">
            <v>44</v>
          </cell>
          <cell r="M239" t="str">
            <v>-</v>
          </cell>
          <cell r="S239" t="str">
            <v>-</v>
          </cell>
          <cell r="T239" t="str">
            <v>-</v>
          </cell>
          <cell r="U239">
            <v>39</v>
          </cell>
          <cell r="V239" t="str">
            <v>-</v>
          </cell>
          <cell r="AJ239" t="str">
            <v>-</v>
          </cell>
          <cell r="AL239" t="str">
            <v>-</v>
          </cell>
          <cell r="AM239" t="str">
            <v>-</v>
          </cell>
          <cell r="AN239" t="str">
            <v>-</v>
          </cell>
        </row>
        <row r="240">
          <cell r="B240" t="str">
            <v>SVII-PRO-KIT</v>
          </cell>
          <cell r="C240" t="str">
            <v>Display Calibration  Bundle with Custom sensor   Colorimeter and Software for display calibration</v>
          </cell>
          <cell r="D240">
            <v>329</v>
          </cell>
          <cell r="F240">
            <v>299</v>
          </cell>
          <cell r="G240">
            <v>266.7</v>
          </cell>
          <cell r="H240">
            <v>254</v>
          </cell>
          <cell r="I240">
            <v>266.7</v>
          </cell>
          <cell r="J240">
            <v>266.7</v>
          </cell>
          <cell r="K240">
            <v>266.7</v>
          </cell>
          <cell r="L240">
            <v>254</v>
          </cell>
          <cell r="M240">
            <v>0.04</v>
          </cell>
          <cell r="S240" t="str">
            <v>-</v>
          </cell>
          <cell r="T240" t="str">
            <v>-</v>
          </cell>
          <cell r="U240">
            <v>229</v>
          </cell>
          <cell r="V240" t="str">
            <v>-</v>
          </cell>
          <cell r="AJ240" t="str">
            <v>-</v>
          </cell>
          <cell r="AL240" t="str">
            <v>-</v>
          </cell>
          <cell r="AM240" t="str">
            <v>-</v>
          </cell>
          <cell r="AN240" t="str">
            <v>-</v>
          </cell>
        </row>
        <row r="241">
          <cell r="B241" t="str">
            <v>SVII-EA-KIT</v>
          </cell>
          <cell r="C241" t="str">
            <v>Entry level Display Calibration Bundle with Colorimeter and Software for display calibration.</v>
          </cell>
          <cell r="D241">
            <v>199</v>
          </cell>
          <cell r="F241">
            <v>199</v>
          </cell>
          <cell r="G241">
            <v>177.45</v>
          </cell>
          <cell r="H241">
            <v>169</v>
          </cell>
          <cell r="I241">
            <v>177.45</v>
          </cell>
          <cell r="J241">
            <v>177.45</v>
          </cell>
          <cell r="K241">
            <v>177.45</v>
          </cell>
          <cell r="L241">
            <v>169</v>
          </cell>
          <cell r="M241">
            <v>0.04</v>
          </cell>
          <cell r="S241" t="str">
            <v>-</v>
          </cell>
          <cell r="T241" t="str">
            <v>-</v>
          </cell>
          <cell r="U241">
            <v>149</v>
          </cell>
          <cell r="V241" t="str">
            <v>-</v>
          </cell>
          <cell r="AJ241" t="str">
            <v>-</v>
          </cell>
          <cell r="AL241" t="str">
            <v>-</v>
          </cell>
          <cell r="AM241" t="str">
            <v>-</v>
          </cell>
          <cell r="AN241" t="str">
            <v>-</v>
          </cell>
        </row>
        <row r="242">
          <cell r="B242" t="str">
            <v>SVIISOFT</v>
          </cell>
          <cell r="C242" t="str">
            <v>SPECTRAVIEW SOFTWARE</v>
          </cell>
          <cell r="D242">
            <v>109.99</v>
          </cell>
          <cell r="F242" t="str">
            <v>-</v>
          </cell>
          <cell r="G242">
            <v>89.25</v>
          </cell>
          <cell r="H242">
            <v>85</v>
          </cell>
          <cell r="I242">
            <v>89.25</v>
          </cell>
          <cell r="J242">
            <v>89.25</v>
          </cell>
          <cell r="K242">
            <v>89.25</v>
          </cell>
          <cell r="L242">
            <v>85</v>
          </cell>
          <cell r="M242">
            <v>0.04</v>
          </cell>
          <cell r="S242" t="str">
            <v>-</v>
          </cell>
          <cell r="T242" t="str">
            <v>-</v>
          </cell>
          <cell r="U242">
            <v>79</v>
          </cell>
          <cell r="V242" t="str">
            <v>-</v>
          </cell>
          <cell r="AJ242" t="str">
            <v>-</v>
          </cell>
          <cell r="AL242" t="str">
            <v>-</v>
          </cell>
          <cell r="AM242" t="str">
            <v>-</v>
          </cell>
          <cell r="AN242" t="str">
            <v>-</v>
          </cell>
        </row>
        <row r="243">
          <cell r="B243" t="str">
            <v>SVIISOFT-W</v>
          </cell>
          <cell r="C243" t="str">
            <v>SPECTRAVIEW SOFTWARE (For B2C Matrix Only) Download Only from WebStore</v>
          </cell>
          <cell r="D243" t="str">
            <v>-</v>
          </cell>
          <cell r="F243" t="str">
            <v>-</v>
          </cell>
          <cell r="G243" t="str">
            <v>-</v>
          </cell>
          <cell r="H243" t="str">
            <v>-</v>
          </cell>
          <cell r="I243" t="str">
            <v>-</v>
          </cell>
          <cell r="J243" t="str">
            <v>-</v>
          </cell>
          <cell r="K243" t="str">
            <v>-</v>
          </cell>
          <cell r="L243" t="str">
            <v>-</v>
          </cell>
          <cell r="M243" t="str">
            <v>-</v>
          </cell>
          <cell r="S243" t="str">
            <v>-</v>
          </cell>
          <cell r="T243" t="str">
            <v>-</v>
          </cell>
          <cell r="U243" t="str">
            <v>-</v>
          </cell>
          <cell r="V243" t="str">
            <v>-</v>
          </cell>
          <cell r="AJ243" t="str">
            <v>-</v>
          </cell>
          <cell r="AL243" t="str">
            <v>-</v>
          </cell>
          <cell r="AM243" t="str">
            <v>-</v>
          </cell>
          <cell r="AN243" t="str">
            <v>-</v>
          </cell>
        </row>
        <row r="244">
          <cell r="B244" t="str">
            <v>HD2PA2427</v>
          </cell>
          <cell r="C244" t="str">
            <v>Adjustable monitor hood for 24” and 27” displays - Limited Availability</v>
          </cell>
          <cell r="D244">
            <v>120</v>
          </cell>
          <cell r="F244" t="str">
            <v>-</v>
          </cell>
          <cell r="G244">
            <v>106</v>
          </cell>
          <cell r="H244">
            <v>102</v>
          </cell>
          <cell r="I244">
            <v>106</v>
          </cell>
          <cell r="J244">
            <v>106</v>
          </cell>
          <cell r="K244">
            <v>106</v>
          </cell>
          <cell r="L244">
            <v>102</v>
          </cell>
          <cell r="M244">
            <v>0.04</v>
          </cell>
          <cell r="S244" t="str">
            <v>-</v>
          </cell>
          <cell r="T244" t="str">
            <v>-</v>
          </cell>
          <cell r="U244">
            <v>89</v>
          </cell>
          <cell r="V244" t="str">
            <v>-</v>
          </cell>
          <cell r="AJ244" t="str">
            <v>-</v>
          </cell>
          <cell r="AL244" t="str">
            <v>-</v>
          </cell>
          <cell r="AM244" t="str">
            <v>-</v>
          </cell>
          <cell r="AN244" t="str">
            <v>-</v>
          </cell>
        </row>
        <row r="245">
          <cell r="B245" t="str">
            <v>CA-HDMI90-2</v>
          </cell>
          <cell r="C245" t="str">
            <v>HDMI male to HDMI 90 degree male cable, 2m, black</v>
          </cell>
          <cell r="D245">
            <v>35</v>
          </cell>
          <cell r="F245" t="str">
            <v>-</v>
          </cell>
          <cell r="G245">
            <v>28</v>
          </cell>
          <cell r="H245">
            <v>27</v>
          </cell>
          <cell r="I245">
            <v>28</v>
          </cell>
          <cell r="J245">
            <v>28</v>
          </cell>
          <cell r="K245">
            <v>28</v>
          </cell>
          <cell r="L245">
            <v>27</v>
          </cell>
          <cell r="M245">
            <v>0.04</v>
          </cell>
          <cell r="S245" t="str">
            <v>-</v>
          </cell>
          <cell r="T245" t="str">
            <v>-</v>
          </cell>
          <cell r="U245">
            <v>19</v>
          </cell>
          <cell r="V245" t="str">
            <v>-</v>
          </cell>
          <cell r="AJ245" t="str">
            <v>-</v>
          </cell>
          <cell r="AL245" t="str">
            <v>-</v>
          </cell>
          <cell r="AM245" t="str">
            <v>-</v>
          </cell>
          <cell r="AN245" t="str">
            <v>-</v>
          </cell>
        </row>
        <row r="246">
          <cell r="B246" t="str">
            <v>CA-USBCDCS1</v>
          </cell>
          <cell r="C246" t="str">
            <v>Marble DCS1 USB-C docking device, 65W USB Type C charging, USB 3.0 type A ports, MicroSD reader. - Limited Availability</v>
          </cell>
          <cell r="D246">
            <v>160</v>
          </cell>
          <cell r="F246">
            <v>160</v>
          </cell>
          <cell r="G246">
            <v>127</v>
          </cell>
          <cell r="H246">
            <v>120</v>
          </cell>
          <cell r="I246">
            <v>127</v>
          </cell>
          <cell r="J246">
            <v>127</v>
          </cell>
          <cell r="K246">
            <v>127</v>
          </cell>
          <cell r="L246">
            <v>120</v>
          </cell>
          <cell r="M246">
            <v>0.04</v>
          </cell>
          <cell r="S246" t="str">
            <v>-</v>
          </cell>
          <cell r="T246" t="str">
            <v>-</v>
          </cell>
          <cell r="U246">
            <v>109</v>
          </cell>
          <cell r="V246" t="str">
            <v>-</v>
          </cell>
          <cell r="AJ246" t="str">
            <v>-</v>
          </cell>
          <cell r="AL246" t="str">
            <v>-</v>
          </cell>
          <cell r="AM246" t="str">
            <v>-</v>
          </cell>
          <cell r="AN246" t="str">
            <v>-</v>
          </cell>
        </row>
        <row r="247">
          <cell r="B247" t="str">
            <v>MDSVSENSOR3</v>
          </cell>
          <cell r="C247" t="str">
            <v>SpectraSensor Pro color calibration sensor, customized by NEC for MD and SpectraView displays.  Replacement for CC-SPYDER5</v>
          </cell>
          <cell r="D247">
            <v>229</v>
          </cell>
          <cell r="F247" t="str">
            <v>-</v>
          </cell>
          <cell r="G247">
            <v>187.95</v>
          </cell>
          <cell r="H247">
            <v>179</v>
          </cell>
          <cell r="I247">
            <v>187.95</v>
          </cell>
          <cell r="J247">
            <v>187.95</v>
          </cell>
          <cell r="K247">
            <v>187.95</v>
          </cell>
          <cell r="L247">
            <v>179</v>
          </cell>
          <cell r="M247">
            <v>0.04</v>
          </cell>
          <cell r="S247" t="str">
            <v>-</v>
          </cell>
          <cell r="T247" t="str">
            <v>-</v>
          </cell>
          <cell r="U247">
            <v>159</v>
          </cell>
          <cell r="V247" t="str">
            <v>-</v>
          </cell>
          <cell r="AJ247" t="str">
            <v>-</v>
          </cell>
          <cell r="AL247" t="str">
            <v>-</v>
          </cell>
          <cell r="AM247" t="str">
            <v>-</v>
          </cell>
          <cell r="AN247" t="str">
            <v>-</v>
          </cell>
        </row>
        <row r="249">
          <cell r="B249" t="str">
            <v>E328</v>
          </cell>
          <cell r="C249" t="str">
            <v>32” LED Public Display Monitor with built-in ATSC (8-VSB, Clear-QAM)/NTSC tuner.  1920 x 1080 native resolution, HDMI x3, VGA, Shared Composite/Component, Intuitive Joystick, ON/OFF Scheduler, USB Media Player, USB-C Power Delivery, CEC, Integrated 5W x 2 Speakers, Wake On HDMI Functionality, RS-232C / LAN Control, 3 Year Warranty.  Tabletop Stand not included (ST-32E2) (Suggested replacement model for E327)</v>
          </cell>
          <cell r="D249">
            <v>739</v>
          </cell>
          <cell r="F249">
            <v>535</v>
          </cell>
          <cell r="G249">
            <v>465</v>
          </cell>
          <cell r="H249">
            <v>444</v>
          </cell>
          <cell r="I249">
            <v>465</v>
          </cell>
          <cell r="J249">
            <v>465</v>
          </cell>
          <cell r="K249">
            <v>465</v>
          </cell>
          <cell r="L249">
            <v>444</v>
          </cell>
          <cell r="M249">
            <v>0.04</v>
          </cell>
          <cell r="S249">
            <v>378</v>
          </cell>
          <cell r="T249">
            <v>378</v>
          </cell>
          <cell r="U249">
            <v>399</v>
          </cell>
          <cell r="V249" t="str">
            <v>-</v>
          </cell>
          <cell r="AJ249" t="str">
            <v>-</v>
          </cell>
          <cell r="AL249">
            <v>18</v>
          </cell>
          <cell r="AM249">
            <v>426</v>
          </cell>
          <cell r="AN249">
            <v>447</v>
          </cell>
        </row>
        <row r="250">
          <cell r="B250" t="str">
            <v>E438</v>
          </cell>
          <cell r="C250" t="str">
            <v>43”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E437Q)</v>
          </cell>
          <cell r="D250">
            <v>1119</v>
          </cell>
          <cell r="F250">
            <v>769</v>
          </cell>
          <cell r="G250">
            <v>669</v>
          </cell>
          <cell r="H250">
            <v>638</v>
          </cell>
          <cell r="I250">
            <v>669</v>
          </cell>
          <cell r="J250">
            <v>669</v>
          </cell>
          <cell r="K250">
            <v>669</v>
          </cell>
          <cell r="L250">
            <v>638</v>
          </cell>
          <cell r="M250">
            <v>0.04</v>
          </cell>
          <cell r="S250">
            <v>543</v>
          </cell>
          <cell r="T250">
            <v>543</v>
          </cell>
          <cell r="U250">
            <v>569</v>
          </cell>
          <cell r="V250" t="str">
            <v>-</v>
          </cell>
          <cell r="AJ250" t="str">
            <v>-</v>
          </cell>
          <cell r="AL250">
            <v>26</v>
          </cell>
          <cell r="AM250">
            <v>612</v>
          </cell>
          <cell r="AN250">
            <v>643</v>
          </cell>
        </row>
        <row r="251">
          <cell r="B251" t="str">
            <v>E498</v>
          </cell>
          <cell r="C251" t="str">
            <v>49”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E507Q)</v>
          </cell>
          <cell r="D251">
            <v>1339</v>
          </cell>
          <cell r="F251" t="str">
            <v>-</v>
          </cell>
          <cell r="G251">
            <v>678</v>
          </cell>
          <cell r="H251">
            <v>647</v>
          </cell>
          <cell r="I251">
            <v>678</v>
          </cell>
          <cell r="J251">
            <v>678</v>
          </cell>
          <cell r="K251">
            <v>678</v>
          </cell>
          <cell r="L251">
            <v>647</v>
          </cell>
          <cell r="M251">
            <v>0.04</v>
          </cell>
          <cell r="S251">
            <v>550</v>
          </cell>
          <cell r="T251">
            <v>550</v>
          </cell>
          <cell r="U251">
            <v>579</v>
          </cell>
          <cell r="V251" t="str">
            <v>-</v>
          </cell>
          <cell r="AJ251" t="str">
            <v>-</v>
          </cell>
          <cell r="AL251">
            <v>52</v>
          </cell>
          <cell r="AM251">
            <v>595</v>
          </cell>
          <cell r="AN251">
            <v>626</v>
          </cell>
        </row>
        <row r="252">
          <cell r="B252" t="str">
            <v>E558</v>
          </cell>
          <cell r="C252" t="str">
            <v>55”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E557Q)</v>
          </cell>
          <cell r="D252">
            <v>1455</v>
          </cell>
          <cell r="F252">
            <v>989</v>
          </cell>
          <cell r="G252">
            <v>860</v>
          </cell>
          <cell r="H252">
            <v>821</v>
          </cell>
          <cell r="I252">
            <v>860</v>
          </cell>
          <cell r="J252">
            <v>860</v>
          </cell>
          <cell r="K252">
            <v>860</v>
          </cell>
          <cell r="L252">
            <v>821</v>
          </cell>
          <cell r="M252">
            <v>0.04</v>
          </cell>
          <cell r="S252">
            <v>698</v>
          </cell>
          <cell r="T252">
            <v>698</v>
          </cell>
          <cell r="U252">
            <v>739</v>
          </cell>
          <cell r="V252" t="str">
            <v>-</v>
          </cell>
          <cell r="AJ252" t="str">
            <v>-</v>
          </cell>
          <cell r="AL252">
            <v>16</v>
          </cell>
          <cell r="AM252">
            <v>805</v>
          </cell>
          <cell r="AN252">
            <v>844</v>
          </cell>
        </row>
        <row r="253">
          <cell r="B253" t="str">
            <v>E657Q</v>
          </cell>
          <cell r="C253" t="str">
            <v>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v>
          </cell>
          <cell r="D253">
            <v>1622</v>
          </cell>
          <cell r="F253" t="str">
            <v>-</v>
          </cell>
          <cell r="G253">
            <v>897</v>
          </cell>
          <cell r="H253">
            <v>854</v>
          </cell>
          <cell r="I253">
            <v>897</v>
          </cell>
          <cell r="J253">
            <v>897</v>
          </cell>
          <cell r="K253">
            <v>897</v>
          </cell>
          <cell r="L253">
            <v>854</v>
          </cell>
          <cell r="M253">
            <v>0.04</v>
          </cell>
          <cell r="S253">
            <v>726</v>
          </cell>
          <cell r="T253">
            <v>726</v>
          </cell>
          <cell r="U253">
            <v>769</v>
          </cell>
          <cell r="V253" t="str">
            <v>-</v>
          </cell>
          <cell r="AJ253" t="str">
            <v>-</v>
          </cell>
          <cell r="AL253">
            <v>17</v>
          </cell>
          <cell r="AM253">
            <v>837</v>
          </cell>
          <cell r="AN253">
            <v>880</v>
          </cell>
        </row>
        <row r="254">
          <cell r="B254" t="str">
            <v>E658</v>
          </cell>
          <cell r="C254" t="str">
            <v>65”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E657Q)</v>
          </cell>
          <cell r="D254">
            <v>1789</v>
          </cell>
          <cell r="F254">
            <v>1069</v>
          </cell>
          <cell r="G254">
            <v>930</v>
          </cell>
          <cell r="H254">
            <v>887</v>
          </cell>
          <cell r="I254">
            <v>930</v>
          </cell>
          <cell r="J254">
            <v>930</v>
          </cell>
          <cell r="K254">
            <v>930</v>
          </cell>
          <cell r="L254">
            <v>887</v>
          </cell>
          <cell r="M254">
            <v>0.04</v>
          </cell>
          <cell r="S254">
            <v>754</v>
          </cell>
          <cell r="T254">
            <v>754</v>
          </cell>
          <cell r="U254">
            <v>799</v>
          </cell>
          <cell r="V254" t="str">
            <v>-</v>
          </cell>
          <cell r="AJ254" t="str">
            <v>-</v>
          </cell>
          <cell r="AL254">
            <v>71</v>
          </cell>
          <cell r="AM254">
            <v>816</v>
          </cell>
          <cell r="AN254">
            <v>859</v>
          </cell>
        </row>
        <row r="256">
          <cell r="B256" t="str">
            <v>4T-B60CJ1U</v>
          </cell>
          <cell r="C256" t="str">
            <v>60" Class (60.1" diagonal) Commercial LCD Display - Brilliant Ultra High Definition (3840 x 2160) resolution with 300 cd/m2 Brightness and 4,000:1 Contrast Ratio. Built-in USB Media Player, Digital Tuner, and 10W per Channel Stereo Audio System. 3-Year Limited Warranty - TAA COMPLIANT</v>
          </cell>
          <cell r="D256">
            <v>1125</v>
          </cell>
          <cell r="F256">
            <v>985</v>
          </cell>
          <cell r="G256">
            <v>786</v>
          </cell>
          <cell r="H256">
            <v>755</v>
          </cell>
          <cell r="I256">
            <v>786</v>
          </cell>
          <cell r="J256">
            <v>786</v>
          </cell>
          <cell r="K256">
            <v>786</v>
          </cell>
          <cell r="L256">
            <v>755</v>
          </cell>
          <cell r="M256">
            <v>0.03</v>
          </cell>
          <cell r="S256">
            <v>642</v>
          </cell>
          <cell r="T256">
            <v>669</v>
          </cell>
          <cell r="U256">
            <v>679</v>
          </cell>
          <cell r="V256" t="str">
            <v>-</v>
          </cell>
          <cell r="AJ256" t="str">
            <v>-</v>
          </cell>
          <cell r="AL256">
            <v>30</v>
          </cell>
          <cell r="AM256">
            <v>725</v>
          </cell>
          <cell r="AN256">
            <v>756</v>
          </cell>
        </row>
        <row r="257">
          <cell r="B257" t="str">
            <v>4T-B70CJ1U</v>
          </cell>
          <cell r="C257" t="str">
            <v>70" Class (69.5" diagonal) Commercial LCD Display - Brilliant Ultra High Definition (3840 x 2160) resolution with 300 cd/m2 Brightness and 4,000:1 Contrast Ratio. Built-in USB Media Player, Digital Tuner, and 10W per Channel Stereo Audio System. 3-Year Limited Warranty - TAA COMPLIANT</v>
          </cell>
          <cell r="D257">
            <v>1695</v>
          </cell>
          <cell r="F257">
            <v>1475</v>
          </cell>
          <cell r="G257">
            <v>1179</v>
          </cell>
          <cell r="H257">
            <v>1132</v>
          </cell>
          <cell r="I257">
            <v>1179</v>
          </cell>
          <cell r="J257">
            <v>1179</v>
          </cell>
          <cell r="K257">
            <v>1179</v>
          </cell>
          <cell r="L257">
            <v>1132</v>
          </cell>
          <cell r="M257">
            <v>0.03</v>
          </cell>
          <cell r="S257">
            <v>963</v>
          </cell>
          <cell r="T257">
            <v>1003</v>
          </cell>
          <cell r="U257">
            <v>1019</v>
          </cell>
          <cell r="V257" t="str">
            <v>-</v>
          </cell>
          <cell r="AJ257" t="str">
            <v>-</v>
          </cell>
          <cell r="AL257">
            <v>23</v>
          </cell>
          <cell r="AM257">
            <v>1109</v>
          </cell>
          <cell r="AN257">
            <v>1156</v>
          </cell>
        </row>
        <row r="258">
          <cell r="B258" t="str">
            <v>4T-B80CJ1U</v>
          </cell>
          <cell r="C258" t="str">
            <v>80" Class (80.0" diagonal) Commercial LCD Display - Brilliant Ultra High Definition (3840 x 2160) resolution with 300 cd/m2 Brightness and 4,000:1 Contrast Ratio. Built-in USB Media Player, Digital Tuner, and 10W per Channel Stereo Audio System. 3-Year Limited Warranty - TAA COMPLIANT - No Longer Accepting Orders</v>
          </cell>
          <cell r="D258">
            <v>3765</v>
          </cell>
          <cell r="F258">
            <v>3295</v>
          </cell>
          <cell r="G258">
            <v>2636</v>
          </cell>
          <cell r="H258">
            <v>2531</v>
          </cell>
          <cell r="I258">
            <v>2636</v>
          </cell>
          <cell r="J258">
            <v>2636</v>
          </cell>
          <cell r="K258">
            <v>2636</v>
          </cell>
          <cell r="L258">
            <v>2531</v>
          </cell>
          <cell r="M258">
            <v>0.03</v>
          </cell>
          <cell r="S258">
            <v>2152</v>
          </cell>
          <cell r="T258">
            <v>2241</v>
          </cell>
          <cell r="U258">
            <v>2279</v>
          </cell>
          <cell r="V258" t="str">
            <v>-</v>
          </cell>
          <cell r="AJ258" t="str">
            <v>-</v>
          </cell>
          <cell r="AL258">
            <v>51</v>
          </cell>
          <cell r="AM258">
            <v>2480</v>
          </cell>
          <cell r="AN258">
            <v>2585</v>
          </cell>
        </row>
        <row r="260">
          <cell r="B260" t="str">
            <v>4P-B50EJ2U</v>
          </cell>
          <cell r="C260" t="str">
            <v>50" Class (49.5" diagonal) Commercial LCD Display - Brilliant Ultra High Definition (3840 x 2160) resolution with 300 cd/m2 Brightness and 5,000:1 Contrast Ratio. Built-in USB Media Player, Digital Tuner, HTML5 Web Browser, and 8W per Channel Stereo Audio System. 3-Year Limited Warranty</v>
          </cell>
          <cell r="D260">
            <v>675</v>
          </cell>
          <cell r="F260">
            <v>590</v>
          </cell>
          <cell r="G260">
            <v>472</v>
          </cell>
          <cell r="H260">
            <v>453</v>
          </cell>
          <cell r="I260">
            <v>472</v>
          </cell>
          <cell r="J260">
            <v>472</v>
          </cell>
          <cell r="K260">
            <v>472</v>
          </cell>
          <cell r="L260">
            <v>453.12</v>
          </cell>
          <cell r="M260">
            <v>0.03</v>
          </cell>
          <cell r="S260">
            <v>386</v>
          </cell>
          <cell r="T260">
            <v>402</v>
          </cell>
          <cell r="U260">
            <v>409</v>
          </cell>
          <cell r="V260" t="str">
            <v>-</v>
          </cell>
          <cell r="AJ260" t="str">
            <v>-</v>
          </cell>
          <cell r="AL260">
            <v>9</v>
          </cell>
          <cell r="AM260">
            <v>444.12</v>
          </cell>
          <cell r="AN260">
            <v>463</v>
          </cell>
        </row>
        <row r="261">
          <cell r="B261" t="str">
            <v>4P-B55EJ2U</v>
          </cell>
          <cell r="C261" t="str">
            <v>55" Class (54.6" diagonal) Commercial LCD Display - Brilliant Ultra High Definition (3840 x 2160) resolution with 300 cd/m2 Brightness and 1,300:1 Contrast Ratio. Built-in USB Media Player, Digital Tuner, HTML5 Web Browser, and 8W per Channel Stereo Audio System. 3-Year Limited Warranty</v>
          </cell>
          <cell r="D261">
            <v>725</v>
          </cell>
          <cell r="F261">
            <v>635</v>
          </cell>
          <cell r="G261">
            <v>506</v>
          </cell>
          <cell r="H261">
            <v>486</v>
          </cell>
          <cell r="I261">
            <v>506</v>
          </cell>
          <cell r="J261">
            <v>506</v>
          </cell>
          <cell r="K261">
            <v>506</v>
          </cell>
          <cell r="L261">
            <v>485.76</v>
          </cell>
          <cell r="M261">
            <v>0.03</v>
          </cell>
          <cell r="S261">
            <v>413</v>
          </cell>
          <cell r="T261">
            <v>431</v>
          </cell>
          <cell r="U261">
            <v>439</v>
          </cell>
          <cell r="V261" t="str">
            <v>-</v>
          </cell>
          <cell r="AJ261" t="str">
            <v>-</v>
          </cell>
          <cell r="AL261">
            <v>10</v>
          </cell>
          <cell r="AM261">
            <v>475.76</v>
          </cell>
          <cell r="AN261">
            <v>496</v>
          </cell>
        </row>
        <row r="262">
          <cell r="B262" t="str">
            <v>4P-B65EJ2U</v>
          </cell>
          <cell r="C262" t="str">
            <v>65" Class (64.5" diagonal) Commercial LCD Display - Brilliant Ultra High Definition (3840 x 2160) resolution with 330 cd/m2 Brightness and 1,300:1 Contrast Ratio. Built-in USB Media Player, Digital Tuner, HTML5 Web Browser, and 8W per Channel Stereo Audio System. 3-Year Limited Warranty</v>
          </cell>
          <cell r="D262">
            <v>975</v>
          </cell>
          <cell r="F262">
            <v>850</v>
          </cell>
          <cell r="G262">
            <v>684</v>
          </cell>
          <cell r="H262">
            <v>657</v>
          </cell>
          <cell r="I262">
            <v>684</v>
          </cell>
          <cell r="J262">
            <v>684</v>
          </cell>
          <cell r="K262">
            <v>684</v>
          </cell>
          <cell r="L262">
            <v>656.64</v>
          </cell>
          <cell r="M262">
            <v>0.03</v>
          </cell>
          <cell r="S262">
            <v>559</v>
          </cell>
          <cell r="T262">
            <v>582</v>
          </cell>
          <cell r="U262">
            <v>589</v>
          </cell>
          <cell r="V262" t="str">
            <v>-</v>
          </cell>
          <cell r="AJ262" t="str">
            <v>-</v>
          </cell>
          <cell r="AL262">
            <v>13</v>
          </cell>
          <cell r="AM262">
            <v>643.64</v>
          </cell>
          <cell r="AN262">
            <v>671</v>
          </cell>
        </row>
        <row r="263">
          <cell r="B263" t="str">
            <v>4P-B75EJ2U</v>
          </cell>
          <cell r="C263" t="str">
            <v>75" Class (75.0" diagonal) Commercial LCD Display - Brilliant Ultra High Definition (3840 x 2160) resolution with 380 cd/m2 Brightness and 1,200:1 Contrast Ratio. Built-in USB Media Player, Digital Tuner, HTML5 Web Browser, and 8W per Channel Stereo Audio System. 3-Year Limited Warranty</v>
          </cell>
          <cell r="D263">
            <v>1475</v>
          </cell>
          <cell r="F263">
            <v>1290</v>
          </cell>
          <cell r="G263">
            <v>1032</v>
          </cell>
          <cell r="H263">
            <v>991</v>
          </cell>
          <cell r="I263">
            <v>1032</v>
          </cell>
          <cell r="J263">
            <v>1032</v>
          </cell>
          <cell r="K263">
            <v>1032</v>
          </cell>
          <cell r="L263">
            <v>990.72</v>
          </cell>
          <cell r="M263">
            <v>0.03</v>
          </cell>
          <cell r="S263">
            <v>843</v>
          </cell>
          <cell r="T263">
            <v>878</v>
          </cell>
          <cell r="U263">
            <v>889</v>
          </cell>
          <cell r="V263" t="str">
            <v>-</v>
          </cell>
          <cell r="AJ263" t="str">
            <v>-</v>
          </cell>
          <cell r="AL263">
            <v>20</v>
          </cell>
          <cell r="AM263">
            <v>970.72</v>
          </cell>
          <cell r="AN263">
            <v>1012</v>
          </cell>
        </row>
        <row r="265">
          <cell r="B265" t="str">
            <v>ME431</v>
          </cell>
          <cell r="C265" t="str">
            <v>MultiSync ME431 - 43”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v>
          </cell>
          <cell r="D265">
            <v>1565</v>
          </cell>
          <cell r="F265">
            <v>859</v>
          </cell>
          <cell r="G265">
            <v>730</v>
          </cell>
          <cell r="H265">
            <v>687</v>
          </cell>
          <cell r="I265">
            <v>730</v>
          </cell>
          <cell r="J265">
            <v>730</v>
          </cell>
          <cell r="K265">
            <v>693.5</v>
          </cell>
          <cell r="L265">
            <v>687</v>
          </cell>
          <cell r="M265">
            <v>0.04</v>
          </cell>
          <cell r="S265">
            <v>584</v>
          </cell>
          <cell r="T265">
            <v>584</v>
          </cell>
          <cell r="U265">
            <v>619</v>
          </cell>
          <cell r="V265">
            <v>0.05</v>
          </cell>
          <cell r="AJ265" t="str">
            <v>-</v>
          </cell>
          <cell r="AL265">
            <v>55</v>
          </cell>
          <cell r="AM265">
            <v>632</v>
          </cell>
          <cell r="AN265">
            <v>675</v>
          </cell>
        </row>
        <row r="266">
          <cell r="B266" t="str">
            <v>ME431-AVT3</v>
          </cell>
          <cell r="C266" t="str">
            <v>MultiSync ME431 - 43”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v>
          </cell>
          <cell r="D266">
            <v>1865</v>
          </cell>
          <cell r="F266">
            <v>1059</v>
          </cell>
          <cell r="G266">
            <v>900</v>
          </cell>
          <cell r="H266">
            <v>847</v>
          </cell>
          <cell r="I266">
            <v>900</v>
          </cell>
          <cell r="J266">
            <v>900</v>
          </cell>
          <cell r="K266">
            <v>855</v>
          </cell>
          <cell r="L266">
            <v>847</v>
          </cell>
          <cell r="M266">
            <v>0.04</v>
          </cell>
          <cell r="S266">
            <v>720</v>
          </cell>
          <cell r="T266">
            <v>720</v>
          </cell>
          <cell r="U266">
            <v>759</v>
          </cell>
          <cell r="V266">
            <v>0.05</v>
          </cell>
          <cell r="AJ266" t="str">
            <v>-</v>
          </cell>
          <cell r="AL266">
            <v>68</v>
          </cell>
          <cell r="AM266">
            <v>779</v>
          </cell>
          <cell r="AN266">
            <v>832</v>
          </cell>
        </row>
        <row r="267">
          <cell r="B267" t="str">
            <v>ME431-IR</v>
          </cell>
          <cell r="C267" t="str">
            <v>MultiSync ME431-IR - 43”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ell>
          <cell r="D267">
            <v>4435</v>
          </cell>
          <cell r="F267">
            <v>2463</v>
          </cell>
          <cell r="G267">
            <v>2094</v>
          </cell>
          <cell r="H267">
            <v>1970</v>
          </cell>
          <cell r="I267">
            <v>2094</v>
          </cell>
          <cell r="J267">
            <v>2094</v>
          </cell>
          <cell r="K267">
            <v>1989.3</v>
          </cell>
          <cell r="L267">
            <v>1970</v>
          </cell>
          <cell r="M267">
            <v>0.04</v>
          </cell>
          <cell r="S267">
            <v>1675</v>
          </cell>
          <cell r="T267">
            <v>1675</v>
          </cell>
          <cell r="U267">
            <v>1769</v>
          </cell>
          <cell r="V267">
            <v>0.05</v>
          </cell>
          <cell r="AJ267" t="str">
            <v>-</v>
          </cell>
          <cell r="AL267">
            <v>158</v>
          </cell>
          <cell r="AM267">
            <v>1812</v>
          </cell>
          <cell r="AN267">
            <v>1936</v>
          </cell>
        </row>
        <row r="268">
          <cell r="B268" t="str">
            <v>ME431-MPi4E</v>
          </cell>
          <cell r="C268" t="str">
            <v>MultiSync ME431 - 43”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ell>
          <cell r="D268">
            <v>1816</v>
          </cell>
          <cell r="F268">
            <v>1038</v>
          </cell>
          <cell r="G268">
            <v>882</v>
          </cell>
          <cell r="H268">
            <v>830</v>
          </cell>
          <cell r="I268">
            <v>882</v>
          </cell>
          <cell r="J268">
            <v>882</v>
          </cell>
          <cell r="K268">
            <v>837.9</v>
          </cell>
          <cell r="L268">
            <v>830</v>
          </cell>
          <cell r="M268">
            <v>0.04</v>
          </cell>
          <cell r="S268">
            <v>706</v>
          </cell>
          <cell r="T268">
            <v>706</v>
          </cell>
          <cell r="U268">
            <v>749</v>
          </cell>
          <cell r="V268">
            <v>0.05</v>
          </cell>
          <cell r="AJ268" t="str">
            <v>-</v>
          </cell>
          <cell r="AL268">
            <v>66</v>
          </cell>
          <cell r="AM268">
            <v>764</v>
          </cell>
          <cell r="AN268">
            <v>816</v>
          </cell>
        </row>
        <row r="269">
          <cell r="B269" t="str">
            <v>ME431-PC5</v>
          </cell>
          <cell r="C269" t="str">
            <v>MultiSync ME431 - 43”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ell>
          <cell r="D269">
            <v>2824</v>
          </cell>
          <cell r="F269">
            <v>1758</v>
          </cell>
          <cell r="G269">
            <v>1494</v>
          </cell>
          <cell r="H269">
            <v>1406</v>
          </cell>
          <cell r="I269">
            <v>1494</v>
          </cell>
          <cell r="J269">
            <v>1494</v>
          </cell>
          <cell r="K269">
            <v>1419.3</v>
          </cell>
          <cell r="L269">
            <v>1406</v>
          </cell>
          <cell r="M269">
            <v>0.04</v>
          </cell>
          <cell r="S269">
            <v>1196</v>
          </cell>
          <cell r="T269">
            <v>1196</v>
          </cell>
          <cell r="U269">
            <v>1269</v>
          </cell>
          <cell r="V269">
            <v>0.05</v>
          </cell>
          <cell r="AJ269" t="str">
            <v>-</v>
          </cell>
          <cell r="AL269">
            <v>112</v>
          </cell>
          <cell r="AM269">
            <v>1294</v>
          </cell>
          <cell r="AN269">
            <v>1382</v>
          </cell>
        </row>
        <row r="270">
          <cell r="B270" t="str">
            <v>ME431-PT</v>
          </cell>
          <cell r="C270" t="str">
            <v xml:space="preserve">MultiSync ME431-PT - 43”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v>
          </cell>
          <cell r="D270">
            <v>4855</v>
          </cell>
          <cell r="F270">
            <v>2703</v>
          </cell>
          <cell r="G270">
            <v>2298</v>
          </cell>
          <cell r="H270">
            <v>2162</v>
          </cell>
          <cell r="I270">
            <v>2298</v>
          </cell>
          <cell r="J270">
            <v>2298</v>
          </cell>
          <cell r="K270">
            <v>2183.1</v>
          </cell>
          <cell r="L270">
            <v>2162</v>
          </cell>
          <cell r="M270">
            <v>0.04</v>
          </cell>
          <cell r="S270">
            <v>1838</v>
          </cell>
          <cell r="T270">
            <v>1838</v>
          </cell>
          <cell r="U270">
            <v>1949</v>
          </cell>
          <cell r="V270">
            <v>0.05</v>
          </cell>
          <cell r="AJ270" t="str">
            <v>-</v>
          </cell>
          <cell r="AL270">
            <v>173</v>
          </cell>
          <cell r="AM270">
            <v>1989</v>
          </cell>
          <cell r="AN270">
            <v>2125</v>
          </cell>
        </row>
        <row r="271">
          <cell r="B271" t="str">
            <v>ME501</v>
          </cell>
          <cell r="C271" t="str">
            <v>MultiSync ME501 - 50”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v>
          </cell>
          <cell r="D271">
            <v>1789</v>
          </cell>
          <cell r="F271">
            <v>1125</v>
          </cell>
          <cell r="G271">
            <v>956</v>
          </cell>
          <cell r="H271">
            <v>900</v>
          </cell>
          <cell r="I271">
            <v>956</v>
          </cell>
          <cell r="J271">
            <v>956</v>
          </cell>
          <cell r="K271">
            <v>908.2</v>
          </cell>
          <cell r="L271">
            <v>900</v>
          </cell>
          <cell r="M271">
            <v>0.04</v>
          </cell>
          <cell r="S271">
            <v>765</v>
          </cell>
          <cell r="T271">
            <v>765</v>
          </cell>
          <cell r="U271">
            <v>809</v>
          </cell>
          <cell r="V271">
            <v>0.05</v>
          </cell>
          <cell r="AJ271" t="str">
            <v>-</v>
          </cell>
          <cell r="AL271">
            <v>36</v>
          </cell>
          <cell r="AM271">
            <v>864</v>
          </cell>
          <cell r="AN271">
            <v>920</v>
          </cell>
        </row>
        <row r="272">
          <cell r="B272" t="str">
            <v>ME501-AVT3</v>
          </cell>
          <cell r="C272" t="str">
            <v>MultiSync ME501 - 50”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v>
          </cell>
          <cell r="D272">
            <v>2089</v>
          </cell>
          <cell r="F272">
            <v>1325</v>
          </cell>
          <cell r="G272">
            <v>1126</v>
          </cell>
          <cell r="H272">
            <v>1060</v>
          </cell>
          <cell r="I272">
            <v>1126</v>
          </cell>
          <cell r="J272">
            <v>1126</v>
          </cell>
          <cell r="K272">
            <v>1069.7</v>
          </cell>
          <cell r="L272">
            <v>1060</v>
          </cell>
          <cell r="M272">
            <v>0.04</v>
          </cell>
          <cell r="S272">
            <v>901</v>
          </cell>
          <cell r="T272">
            <v>901</v>
          </cell>
          <cell r="U272">
            <v>949</v>
          </cell>
          <cell r="V272">
            <v>0.05</v>
          </cell>
          <cell r="AJ272" t="str">
            <v>-</v>
          </cell>
          <cell r="AL272">
            <v>42</v>
          </cell>
          <cell r="AM272">
            <v>1018</v>
          </cell>
          <cell r="AN272">
            <v>1084</v>
          </cell>
        </row>
        <row r="273">
          <cell r="B273" t="str">
            <v>ME501-IR</v>
          </cell>
          <cell r="C273" t="str">
            <v>MultiSync ME501-IR - 50”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ell>
          <cell r="D273">
            <v>5195</v>
          </cell>
          <cell r="F273">
            <v>2995</v>
          </cell>
          <cell r="G273">
            <v>2546</v>
          </cell>
          <cell r="H273">
            <v>2396</v>
          </cell>
          <cell r="I273">
            <v>2546</v>
          </cell>
          <cell r="J273">
            <v>2546</v>
          </cell>
          <cell r="K273">
            <v>2418.6999999999998</v>
          </cell>
          <cell r="L273">
            <v>2396</v>
          </cell>
          <cell r="M273">
            <v>0.04</v>
          </cell>
          <cell r="S273">
            <v>2037</v>
          </cell>
          <cell r="T273">
            <v>2037</v>
          </cell>
          <cell r="U273">
            <v>2159</v>
          </cell>
          <cell r="V273">
            <v>0.05</v>
          </cell>
          <cell r="AJ273" t="str">
            <v>-</v>
          </cell>
          <cell r="AL273">
            <v>96</v>
          </cell>
          <cell r="AM273">
            <v>2300</v>
          </cell>
          <cell r="AN273">
            <v>2450</v>
          </cell>
        </row>
        <row r="274">
          <cell r="B274" t="str">
            <v>ME501-MPi4E</v>
          </cell>
          <cell r="C274" t="str">
            <v>MultiSync ME501 - 50”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ell>
          <cell r="D274">
            <v>2040</v>
          </cell>
          <cell r="F274">
            <v>1304</v>
          </cell>
          <cell r="G274">
            <v>1108</v>
          </cell>
          <cell r="H274">
            <v>1043</v>
          </cell>
          <cell r="I274">
            <v>1108</v>
          </cell>
          <cell r="J274">
            <v>1108</v>
          </cell>
          <cell r="K274">
            <v>1052.5999999999999</v>
          </cell>
          <cell r="L274">
            <v>1043</v>
          </cell>
          <cell r="M274">
            <v>0.04</v>
          </cell>
          <cell r="S274">
            <v>887</v>
          </cell>
          <cell r="T274">
            <v>887</v>
          </cell>
          <cell r="U274">
            <v>939</v>
          </cell>
          <cell r="V274">
            <v>0.05</v>
          </cell>
          <cell r="AJ274" t="str">
            <v>-</v>
          </cell>
          <cell r="AL274">
            <v>42</v>
          </cell>
          <cell r="AM274">
            <v>1001</v>
          </cell>
          <cell r="AN274">
            <v>1066</v>
          </cell>
        </row>
        <row r="275">
          <cell r="B275" t="str">
            <v>ME501-PC5</v>
          </cell>
          <cell r="C275" t="str">
            <v>MultiSync ME501 - 50”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ell>
          <cell r="D275">
            <v>3048</v>
          </cell>
          <cell r="F275">
            <v>2024</v>
          </cell>
          <cell r="G275">
            <v>1720</v>
          </cell>
          <cell r="H275">
            <v>1619</v>
          </cell>
          <cell r="I275">
            <v>1720</v>
          </cell>
          <cell r="J275">
            <v>1720</v>
          </cell>
          <cell r="K275">
            <v>1634</v>
          </cell>
          <cell r="L275">
            <v>1619</v>
          </cell>
          <cell r="M275">
            <v>0.04</v>
          </cell>
          <cell r="S275">
            <v>1377</v>
          </cell>
          <cell r="T275">
            <v>1377</v>
          </cell>
          <cell r="U275">
            <v>1459</v>
          </cell>
          <cell r="V275">
            <v>0.05</v>
          </cell>
          <cell r="AJ275" t="str">
            <v>-</v>
          </cell>
          <cell r="AL275">
            <v>65</v>
          </cell>
          <cell r="AM275">
            <v>1554</v>
          </cell>
          <cell r="AN275">
            <v>1655</v>
          </cell>
        </row>
        <row r="276">
          <cell r="B276" t="str">
            <v>ME501-PT</v>
          </cell>
          <cell r="C276" t="str">
            <v>MultiSync ME501-PT - 50”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ell>
          <cell r="D276">
            <v>5895</v>
          </cell>
          <cell r="F276">
            <v>3399</v>
          </cell>
          <cell r="G276">
            <v>2889</v>
          </cell>
          <cell r="H276">
            <v>2719</v>
          </cell>
          <cell r="I276">
            <v>2889</v>
          </cell>
          <cell r="J276">
            <v>2889</v>
          </cell>
          <cell r="K276">
            <v>2744.55</v>
          </cell>
          <cell r="L276">
            <v>2719</v>
          </cell>
          <cell r="M276">
            <v>0.04</v>
          </cell>
          <cell r="S276">
            <v>2312</v>
          </cell>
          <cell r="T276">
            <v>2312</v>
          </cell>
          <cell r="U276">
            <v>2449</v>
          </cell>
          <cell r="V276">
            <v>0.05</v>
          </cell>
          <cell r="AJ276" t="str">
            <v>-</v>
          </cell>
          <cell r="AL276">
            <v>109</v>
          </cell>
          <cell r="AM276">
            <v>2610</v>
          </cell>
          <cell r="AN276">
            <v>2780</v>
          </cell>
        </row>
        <row r="277">
          <cell r="B277" t="str">
            <v>ME551</v>
          </cell>
          <cell r="C277" t="str">
            <v>MultiSync ME551 - 55”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 or ST-401)</v>
          </cell>
          <cell r="D277">
            <v>2015</v>
          </cell>
          <cell r="F277">
            <v>1249</v>
          </cell>
          <cell r="G277">
            <v>1062</v>
          </cell>
          <cell r="H277">
            <v>999</v>
          </cell>
          <cell r="I277">
            <v>1062</v>
          </cell>
          <cell r="J277">
            <v>1062</v>
          </cell>
          <cell r="K277">
            <v>1008.9</v>
          </cell>
          <cell r="L277">
            <v>999</v>
          </cell>
          <cell r="M277">
            <v>0.04</v>
          </cell>
          <cell r="S277">
            <v>850</v>
          </cell>
          <cell r="T277">
            <v>850</v>
          </cell>
          <cell r="U277">
            <v>899</v>
          </cell>
          <cell r="V277">
            <v>0.05</v>
          </cell>
          <cell r="AJ277" t="str">
            <v>-</v>
          </cell>
          <cell r="AL277">
            <v>40</v>
          </cell>
          <cell r="AM277">
            <v>959</v>
          </cell>
          <cell r="AN277">
            <v>1022</v>
          </cell>
        </row>
        <row r="278">
          <cell r="B278" t="str">
            <v>ME551-AVT3</v>
          </cell>
          <cell r="C278" t="str">
            <v>MultiSync ME551 - 55”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v>
          </cell>
          <cell r="D278">
            <v>2315</v>
          </cell>
          <cell r="F278">
            <v>1449</v>
          </cell>
          <cell r="G278">
            <v>1232</v>
          </cell>
          <cell r="H278">
            <v>1159</v>
          </cell>
          <cell r="I278">
            <v>1232</v>
          </cell>
          <cell r="J278">
            <v>1232</v>
          </cell>
          <cell r="K278">
            <v>1170.4000000000001</v>
          </cell>
          <cell r="L278">
            <v>1159</v>
          </cell>
          <cell r="M278">
            <v>0.04</v>
          </cell>
          <cell r="S278">
            <v>986</v>
          </cell>
          <cell r="T278">
            <v>986</v>
          </cell>
          <cell r="U278">
            <v>1039</v>
          </cell>
          <cell r="V278">
            <v>0.05</v>
          </cell>
          <cell r="AJ278" t="str">
            <v>-</v>
          </cell>
          <cell r="AL278">
            <v>46</v>
          </cell>
          <cell r="AM278">
            <v>1113</v>
          </cell>
          <cell r="AN278">
            <v>1186</v>
          </cell>
        </row>
        <row r="279">
          <cell r="B279" t="str">
            <v>ME551-IR</v>
          </cell>
          <cell r="C279" t="str">
            <v>MultiSync ME551-IR - 55”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ell>
          <cell r="D279">
            <v>5545</v>
          </cell>
          <cell r="F279">
            <v>3199</v>
          </cell>
          <cell r="G279">
            <v>2719</v>
          </cell>
          <cell r="H279">
            <v>2559</v>
          </cell>
          <cell r="I279">
            <v>2719</v>
          </cell>
          <cell r="J279">
            <v>2719</v>
          </cell>
          <cell r="K279">
            <v>2583.0500000000002</v>
          </cell>
          <cell r="L279">
            <v>2559</v>
          </cell>
          <cell r="M279">
            <v>0.04</v>
          </cell>
          <cell r="S279">
            <v>2176</v>
          </cell>
          <cell r="T279">
            <v>2176</v>
          </cell>
          <cell r="U279">
            <v>2299</v>
          </cell>
          <cell r="V279">
            <v>0.05</v>
          </cell>
          <cell r="AJ279" t="str">
            <v>-</v>
          </cell>
          <cell r="AL279">
            <v>102</v>
          </cell>
          <cell r="AM279">
            <v>2457</v>
          </cell>
          <cell r="AN279">
            <v>2617</v>
          </cell>
        </row>
        <row r="280">
          <cell r="B280" t="str">
            <v>ME551-MPi4E</v>
          </cell>
          <cell r="C280" t="str">
            <v>MultiSync ME551 - 55”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ell>
          <cell r="D280">
            <v>2266</v>
          </cell>
          <cell r="F280">
            <v>1428</v>
          </cell>
          <cell r="G280">
            <v>1214</v>
          </cell>
          <cell r="H280">
            <v>1142</v>
          </cell>
          <cell r="I280">
            <v>1214</v>
          </cell>
          <cell r="J280">
            <v>1214</v>
          </cell>
          <cell r="K280">
            <v>1153.3</v>
          </cell>
          <cell r="L280">
            <v>1142</v>
          </cell>
          <cell r="M280">
            <v>0.04</v>
          </cell>
          <cell r="S280">
            <v>971</v>
          </cell>
          <cell r="T280">
            <v>971</v>
          </cell>
          <cell r="U280">
            <v>1029</v>
          </cell>
          <cell r="V280">
            <v>0.05</v>
          </cell>
          <cell r="AJ280" t="str">
            <v>-</v>
          </cell>
          <cell r="AL280">
            <v>46</v>
          </cell>
          <cell r="AM280">
            <v>1096</v>
          </cell>
          <cell r="AN280">
            <v>1168</v>
          </cell>
        </row>
        <row r="281">
          <cell r="B281" t="str">
            <v>ME551-PC5</v>
          </cell>
          <cell r="C281" t="str">
            <v>MultiSync ME551 - 55”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ell>
          <cell r="D281">
            <v>3274</v>
          </cell>
          <cell r="F281">
            <v>2148</v>
          </cell>
          <cell r="G281">
            <v>1826</v>
          </cell>
          <cell r="H281">
            <v>1718</v>
          </cell>
          <cell r="I281">
            <v>1826</v>
          </cell>
          <cell r="J281">
            <v>1826</v>
          </cell>
          <cell r="K281">
            <v>1734.7</v>
          </cell>
          <cell r="L281">
            <v>1718</v>
          </cell>
          <cell r="M281">
            <v>0.04</v>
          </cell>
          <cell r="S281">
            <v>1461</v>
          </cell>
          <cell r="T281">
            <v>1461</v>
          </cell>
          <cell r="U281">
            <v>1549</v>
          </cell>
          <cell r="V281">
            <v>0.05</v>
          </cell>
          <cell r="AJ281" t="str">
            <v>-</v>
          </cell>
          <cell r="AL281">
            <v>69</v>
          </cell>
          <cell r="AM281">
            <v>1649</v>
          </cell>
          <cell r="AN281">
            <v>1757</v>
          </cell>
        </row>
        <row r="282">
          <cell r="B282" t="str">
            <v>ME551-PT</v>
          </cell>
          <cell r="C282" t="str">
            <v>MultiSync ME551-PT - 55”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ell>
          <cell r="D282">
            <v>6759</v>
          </cell>
          <cell r="F282">
            <v>3899</v>
          </cell>
          <cell r="G282">
            <v>3314</v>
          </cell>
          <cell r="H282">
            <v>3119</v>
          </cell>
          <cell r="I282">
            <v>3314</v>
          </cell>
          <cell r="J282">
            <v>3314</v>
          </cell>
          <cell r="K282">
            <v>3148.3</v>
          </cell>
          <cell r="L282">
            <v>3119</v>
          </cell>
          <cell r="M282">
            <v>0.04</v>
          </cell>
          <cell r="S282">
            <v>2652</v>
          </cell>
          <cell r="T282">
            <v>2652</v>
          </cell>
          <cell r="U282">
            <v>2809</v>
          </cell>
          <cell r="V282">
            <v>0.05</v>
          </cell>
          <cell r="AJ282" t="str">
            <v>-</v>
          </cell>
          <cell r="AL282">
            <v>125</v>
          </cell>
          <cell r="AM282">
            <v>2994</v>
          </cell>
          <cell r="AN282">
            <v>3189</v>
          </cell>
        </row>
        <row r="283">
          <cell r="B283" t="str">
            <v>ME651</v>
          </cell>
          <cell r="C283" t="str">
            <v>MultiSync ME651 - 65”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(ST-65M)</v>
          </cell>
          <cell r="D283">
            <v>2239</v>
          </cell>
          <cell r="F283">
            <v>1565</v>
          </cell>
          <cell r="G283">
            <v>1330</v>
          </cell>
          <cell r="H283">
            <v>1252</v>
          </cell>
          <cell r="I283">
            <v>1330</v>
          </cell>
          <cell r="J283">
            <v>1330</v>
          </cell>
          <cell r="K283">
            <v>1263.5</v>
          </cell>
          <cell r="L283">
            <v>1252</v>
          </cell>
          <cell r="M283">
            <v>0.04</v>
          </cell>
          <cell r="S283">
            <v>1065</v>
          </cell>
          <cell r="T283">
            <v>1065</v>
          </cell>
          <cell r="U283">
            <v>1129</v>
          </cell>
          <cell r="V283">
            <v>0.05</v>
          </cell>
          <cell r="AJ283" t="str">
            <v>-</v>
          </cell>
          <cell r="AL283">
            <v>50</v>
          </cell>
          <cell r="AM283">
            <v>1202</v>
          </cell>
          <cell r="AN283">
            <v>1280</v>
          </cell>
        </row>
        <row r="284">
          <cell r="B284" t="str">
            <v>ME651-AVT3</v>
          </cell>
          <cell r="C284" t="str">
            <v>MultiSync ME651-AVT3 - 65”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(ST-65M)</v>
          </cell>
          <cell r="D284">
            <v>2539</v>
          </cell>
          <cell r="F284">
            <v>1765</v>
          </cell>
          <cell r="G284">
            <v>1500</v>
          </cell>
          <cell r="H284">
            <v>1412</v>
          </cell>
          <cell r="I284">
            <v>1500</v>
          </cell>
          <cell r="J284">
            <v>1500</v>
          </cell>
          <cell r="K284">
            <v>1425</v>
          </cell>
          <cell r="L284">
            <v>1412</v>
          </cell>
          <cell r="M284">
            <v>0.04</v>
          </cell>
          <cell r="S284">
            <v>1201</v>
          </cell>
          <cell r="T284">
            <v>1201</v>
          </cell>
          <cell r="U284">
            <v>1269</v>
          </cell>
          <cell r="V284">
            <v>0.05</v>
          </cell>
          <cell r="AJ284" t="str">
            <v>-</v>
          </cell>
          <cell r="AL284">
            <v>56</v>
          </cell>
          <cell r="AM284">
            <v>1356</v>
          </cell>
          <cell r="AN284">
            <v>1444</v>
          </cell>
        </row>
        <row r="285">
          <cell r="B285" t="str">
            <v>ME651-IR</v>
          </cell>
          <cell r="C285" t="str">
            <v>MultiSync ME651-IR - 65”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ell>
          <cell r="D285">
            <v>5599</v>
          </cell>
          <cell r="F285">
            <v>3999</v>
          </cell>
          <cell r="G285">
            <v>3399</v>
          </cell>
          <cell r="H285">
            <v>3199</v>
          </cell>
          <cell r="I285">
            <v>3399</v>
          </cell>
          <cell r="J285">
            <v>3399</v>
          </cell>
          <cell r="K285">
            <v>3229.05</v>
          </cell>
          <cell r="L285">
            <v>3199</v>
          </cell>
          <cell r="M285">
            <v>0.04</v>
          </cell>
          <cell r="S285">
            <v>2720</v>
          </cell>
          <cell r="T285">
            <v>2720</v>
          </cell>
          <cell r="U285">
            <v>2879</v>
          </cell>
          <cell r="V285">
            <v>0.05</v>
          </cell>
          <cell r="AJ285" t="str">
            <v>-</v>
          </cell>
          <cell r="AL285">
            <v>128</v>
          </cell>
          <cell r="AM285">
            <v>3071</v>
          </cell>
          <cell r="AN285">
            <v>3271</v>
          </cell>
        </row>
        <row r="286">
          <cell r="B286" t="str">
            <v>ME651-MPi4E</v>
          </cell>
          <cell r="C286" t="str">
            <v>MultiSync ME651 - 65”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(ST-65M)</v>
          </cell>
          <cell r="D286">
            <v>2490</v>
          </cell>
          <cell r="F286">
            <v>1744</v>
          </cell>
          <cell r="G286">
            <v>1482</v>
          </cell>
          <cell r="H286">
            <v>1395</v>
          </cell>
          <cell r="I286">
            <v>1482</v>
          </cell>
          <cell r="J286">
            <v>1482</v>
          </cell>
          <cell r="K286">
            <v>1407.9</v>
          </cell>
          <cell r="L286">
            <v>1395</v>
          </cell>
          <cell r="M286">
            <v>0.04</v>
          </cell>
          <cell r="S286">
            <v>1186</v>
          </cell>
          <cell r="T286">
            <v>1186</v>
          </cell>
          <cell r="U286">
            <v>1259</v>
          </cell>
          <cell r="V286">
            <v>0.05</v>
          </cell>
          <cell r="AJ286" t="str">
            <v>-</v>
          </cell>
          <cell r="AL286">
            <v>56</v>
          </cell>
          <cell r="AM286">
            <v>1339</v>
          </cell>
          <cell r="AN286">
            <v>1426</v>
          </cell>
        </row>
        <row r="287">
          <cell r="B287" t="str">
            <v>ME651-PC5</v>
          </cell>
          <cell r="C287" t="str">
            <v>MultiSync ME651 - 65”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(ST-65M)</v>
          </cell>
          <cell r="D287">
            <v>3498</v>
          </cell>
          <cell r="F287">
            <v>2464</v>
          </cell>
          <cell r="G287">
            <v>2094</v>
          </cell>
          <cell r="H287">
            <v>1971</v>
          </cell>
          <cell r="I287">
            <v>2094</v>
          </cell>
          <cell r="J287">
            <v>2094</v>
          </cell>
          <cell r="K287">
            <v>1989.3</v>
          </cell>
          <cell r="L287">
            <v>1971</v>
          </cell>
          <cell r="M287">
            <v>0.04</v>
          </cell>
          <cell r="S287">
            <v>1676</v>
          </cell>
          <cell r="T287">
            <v>1676</v>
          </cell>
          <cell r="U287">
            <v>1769</v>
          </cell>
          <cell r="V287">
            <v>0.05</v>
          </cell>
          <cell r="AJ287" t="str">
            <v>-</v>
          </cell>
          <cell r="AL287">
            <v>79</v>
          </cell>
          <cell r="AM287">
            <v>1892</v>
          </cell>
          <cell r="AN287">
            <v>2015</v>
          </cell>
        </row>
        <row r="288">
          <cell r="B288" t="str">
            <v>ME651-PT</v>
          </cell>
          <cell r="C288" t="str">
            <v xml:space="preserve">MultiSync ME651-PT - 65”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v>
          </cell>
          <cell r="D288">
            <v>6699</v>
          </cell>
          <cell r="F288">
            <v>4785</v>
          </cell>
          <cell r="G288">
            <v>4067</v>
          </cell>
          <cell r="H288">
            <v>3828</v>
          </cell>
          <cell r="I288">
            <v>4067</v>
          </cell>
          <cell r="J288">
            <v>4067</v>
          </cell>
          <cell r="K288">
            <v>3863.65</v>
          </cell>
          <cell r="L288">
            <v>3828</v>
          </cell>
          <cell r="M288">
            <v>0.04</v>
          </cell>
          <cell r="S288">
            <v>3254</v>
          </cell>
          <cell r="T288">
            <v>3254</v>
          </cell>
          <cell r="U288">
            <v>3449</v>
          </cell>
          <cell r="V288">
            <v>0.05</v>
          </cell>
          <cell r="AJ288" t="str">
            <v>-</v>
          </cell>
          <cell r="AL288">
            <v>153</v>
          </cell>
          <cell r="AM288">
            <v>3675</v>
          </cell>
          <cell r="AN288">
            <v>3914</v>
          </cell>
        </row>
        <row r="290">
          <cell r="B290" t="str">
            <v>M321</v>
          </cell>
          <cell r="C290" t="str">
            <v>MultiSync M321 - 32” LED LCD Public Display Monitor, 1920 x 1080, 24/7, High Haze Anti-Reflective Panel, 450 cd/m2, Landscape/Portrait, HDMI In x2, DisplayPort In, VGA, Audio Mini-Jack Out, Full bidirectional control through RS232C and LAN, Integrated 5W x 2 Speakers, Full Input Detect Functionality, Metal Chassis, 3 Year Commercial Warranty, Stand not included (ST-32M)</v>
          </cell>
          <cell r="D290">
            <v>1079</v>
          </cell>
          <cell r="F290">
            <v>755</v>
          </cell>
          <cell r="G290">
            <v>646</v>
          </cell>
          <cell r="H290">
            <v>623</v>
          </cell>
          <cell r="I290">
            <v>646</v>
          </cell>
          <cell r="J290">
            <v>646</v>
          </cell>
          <cell r="K290">
            <v>613.70000000000005</v>
          </cell>
          <cell r="L290">
            <v>623</v>
          </cell>
          <cell r="M290">
            <v>0.04</v>
          </cell>
          <cell r="S290">
            <v>530</v>
          </cell>
          <cell r="T290">
            <v>530</v>
          </cell>
          <cell r="U290">
            <v>559</v>
          </cell>
          <cell r="V290">
            <v>0.05</v>
          </cell>
          <cell r="AJ290" t="str">
            <v>-</v>
          </cell>
          <cell r="AL290">
            <v>50</v>
          </cell>
          <cell r="AM290">
            <v>573</v>
          </cell>
          <cell r="AN290">
            <v>596</v>
          </cell>
        </row>
        <row r="291">
          <cell r="B291" t="str">
            <v>M321-IR</v>
          </cell>
          <cell r="C291" t="str">
            <v>MultiSync M321-IR - 32” LED LCD Public Display Monitor with clear tempered 10-point IR touch installed, 1920 x 1080, 24/7, High Haze Anti-Reflective Panel, 450 cd/m2, Landscape/Portrait, HDMI In x2, DisplayPort In, VGA, Audio Mini-Jack Out, Full bidirectional control through RS232C and LAN, Integrated 5W x 2 Speakers, Full Input Detect Functionality, Metal Chassis, 3 Year Commercial Warranty, Stand not included (ST-32M)</v>
          </cell>
          <cell r="D291">
            <v>3439</v>
          </cell>
          <cell r="F291">
            <v>2450</v>
          </cell>
          <cell r="G291">
            <v>2095</v>
          </cell>
          <cell r="H291">
            <v>2021</v>
          </cell>
          <cell r="I291">
            <v>2095</v>
          </cell>
          <cell r="J291">
            <v>2095</v>
          </cell>
          <cell r="K291">
            <v>1990.25</v>
          </cell>
          <cell r="L291">
            <v>2021</v>
          </cell>
          <cell r="M291">
            <v>0.04</v>
          </cell>
          <cell r="S291">
            <v>1718</v>
          </cell>
          <cell r="T291">
            <v>1718</v>
          </cell>
          <cell r="U291">
            <v>1819</v>
          </cell>
          <cell r="V291">
            <v>0.05</v>
          </cell>
          <cell r="AJ291" t="str">
            <v>-</v>
          </cell>
          <cell r="AL291">
            <v>162</v>
          </cell>
          <cell r="AM291">
            <v>1859</v>
          </cell>
          <cell r="AN291">
            <v>1933</v>
          </cell>
        </row>
        <row r="292">
          <cell r="B292" t="str">
            <v>M321-PT</v>
          </cell>
          <cell r="C292" t="str">
            <v>MultiSync M321-PT - 32” LED LCD Public Display Monitor with anti-glare 40-point edge to edge PCAP touch installed, 1920 x 1080, 24/7, High Haze Anti-Reflective Panel, 450 cd/m2, Landscape/Portrait, HDMI In x2, DisplayPort In, VGA, Audio Mini-Jack Out, Full bidirectional control through RS232C and LAN, Integrated 5W x 2 Speakers, Full Input Detect Functionality, Metal Chassis, 3 Year Commercial Warranty, Stand not included (ST-32M)</v>
          </cell>
          <cell r="D292">
            <v>3639</v>
          </cell>
          <cell r="F292">
            <v>2599</v>
          </cell>
          <cell r="G292">
            <v>2222</v>
          </cell>
          <cell r="H292">
            <v>2144</v>
          </cell>
          <cell r="I292">
            <v>2222</v>
          </cell>
          <cell r="J292">
            <v>2222</v>
          </cell>
          <cell r="K292">
            <v>2110.9</v>
          </cell>
          <cell r="L292">
            <v>2144</v>
          </cell>
          <cell r="M292">
            <v>0.04</v>
          </cell>
          <cell r="S292">
            <v>1823</v>
          </cell>
          <cell r="T292">
            <v>1823</v>
          </cell>
          <cell r="U292">
            <v>1929</v>
          </cell>
          <cell r="V292">
            <v>0.05</v>
          </cell>
          <cell r="AJ292" t="str">
            <v>-</v>
          </cell>
          <cell r="AL292">
            <v>172</v>
          </cell>
          <cell r="AM292">
            <v>1972</v>
          </cell>
          <cell r="AN292">
            <v>2050</v>
          </cell>
        </row>
        <row r="293">
          <cell r="B293" t="str">
            <v>M431</v>
          </cell>
          <cell r="C293" t="str">
            <v>MultiSync M431 - 43”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v>
          </cell>
          <cell r="D293">
            <v>1565</v>
          </cell>
          <cell r="F293">
            <v>1049</v>
          </cell>
          <cell r="G293">
            <v>881</v>
          </cell>
          <cell r="H293">
            <v>839</v>
          </cell>
          <cell r="I293">
            <v>881</v>
          </cell>
          <cell r="J293">
            <v>881</v>
          </cell>
          <cell r="K293">
            <v>836.95</v>
          </cell>
          <cell r="L293">
            <v>839</v>
          </cell>
          <cell r="M293">
            <v>0.04</v>
          </cell>
          <cell r="S293">
            <v>714</v>
          </cell>
          <cell r="T293">
            <v>714</v>
          </cell>
          <cell r="U293">
            <v>759</v>
          </cell>
          <cell r="V293">
            <v>0.05</v>
          </cell>
          <cell r="AJ293" t="str">
            <v>-</v>
          </cell>
          <cell r="AL293">
            <v>34</v>
          </cell>
          <cell r="AM293">
            <v>805</v>
          </cell>
          <cell r="AN293">
            <v>847</v>
          </cell>
        </row>
        <row r="294">
          <cell r="B294" t="str">
            <v>M431-AVT3</v>
          </cell>
          <cell r="C294" t="str">
            <v>MultiSync M431 - 43”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v>
          </cell>
          <cell r="D294">
            <v>1865</v>
          </cell>
          <cell r="F294">
            <v>1249</v>
          </cell>
          <cell r="G294">
            <v>1049</v>
          </cell>
          <cell r="H294">
            <v>999</v>
          </cell>
          <cell r="I294">
            <v>1049</v>
          </cell>
          <cell r="J294">
            <v>1049</v>
          </cell>
          <cell r="K294">
            <v>996.55</v>
          </cell>
          <cell r="L294">
            <v>999</v>
          </cell>
          <cell r="M294">
            <v>0.04</v>
          </cell>
          <cell r="S294">
            <v>850</v>
          </cell>
          <cell r="T294">
            <v>850</v>
          </cell>
          <cell r="U294">
            <v>899</v>
          </cell>
          <cell r="V294">
            <v>0.05</v>
          </cell>
          <cell r="AJ294" t="str">
            <v>-</v>
          </cell>
          <cell r="AL294">
            <v>40</v>
          </cell>
          <cell r="AM294">
            <v>959</v>
          </cell>
          <cell r="AN294">
            <v>1009</v>
          </cell>
        </row>
        <row r="295">
          <cell r="B295" t="str">
            <v>M431-IR</v>
          </cell>
          <cell r="C295" t="str">
            <v>MultiSync M431-IR - 43”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ell>
          <cell r="D295">
            <v>4742</v>
          </cell>
          <cell r="F295">
            <v>2799</v>
          </cell>
          <cell r="G295">
            <v>2379</v>
          </cell>
          <cell r="H295">
            <v>2239</v>
          </cell>
          <cell r="I295">
            <v>2379</v>
          </cell>
          <cell r="J295">
            <v>2379</v>
          </cell>
          <cell r="K295">
            <v>2260.0500000000002</v>
          </cell>
          <cell r="L295">
            <v>2239</v>
          </cell>
          <cell r="M295">
            <v>0.04</v>
          </cell>
          <cell r="S295">
            <v>1904</v>
          </cell>
          <cell r="T295">
            <v>1904</v>
          </cell>
          <cell r="U295">
            <v>2019</v>
          </cell>
          <cell r="V295">
            <v>0.05</v>
          </cell>
          <cell r="AJ295" t="str">
            <v>-</v>
          </cell>
          <cell r="AL295">
            <v>90</v>
          </cell>
          <cell r="AM295">
            <v>2149</v>
          </cell>
          <cell r="AN295">
            <v>2289</v>
          </cell>
        </row>
        <row r="296">
          <cell r="B296" t="str">
            <v>M431-MPi4E</v>
          </cell>
          <cell r="C296" t="str">
            <v>MultiSync M431 - 43”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v>
          </cell>
          <cell r="D296">
            <v>1816</v>
          </cell>
          <cell r="F296">
            <v>1228.0999999999999</v>
          </cell>
          <cell r="G296">
            <v>1044</v>
          </cell>
          <cell r="H296">
            <v>982</v>
          </cell>
          <cell r="I296">
            <v>1044</v>
          </cell>
          <cell r="J296">
            <v>1044</v>
          </cell>
          <cell r="K296">
            <v>991.8</v>
          </cell>
          <cell r="L296">
            <v>982</v>
          </cell>
          <cell r="M296">
            <v>0.04</v>
          </cell>
          <cell r="S296">
            <v>835</v>
          </cell>
          <cell r="T296">
            <v>835</v>
          </cell>
          <cell r="U296">
            <v>879</v>
          </cell>
          <cell r="V296">
            <v>0.05</v>
          </cell>
          <cell r="AJ296" t="str">
            <v>-</v>
          </cell>
          <cell r="AL296">
            <v>39</v>
          </cell>
          <cell r="AM296">
            <v>943</v>
          </cell>
          <cell r="AN296">
            <v>1005</v>
          </cell>
        </row>
        <row r="297">
          <cell r="B297" t="str">
            <v>M431-PC5</v>
          </cell>
          <cell r="C297" t="str">
            <v>MultiSync M431 - 43”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Even Bezel Design, Metal Chassis, 3 Year Commercial Warranty, Stand not included (ST-43M or ST-401)</v>
          </cell>
          <cell r="D297">
            <v>2824</v>
          </cell>
          <cell r="F297">
            <v>1948.1</v>
          </cell>
          <cell r="G297">
            <v>1656</v>
          </cell>
          <cell r="H297">
            <v>1558</v>
          </cell>
          <cell r="I297">
            <v>1656</v>
          </cell>
          <cell r="J297">
            <v>1656</v>
          </cell>
          <cell r="K297">
            <v>1573.2</v>
          </cell>
          <cell r="L297">
            <v>1558</v>
          </cell>
          <cell r="M297">
            <v>0.04</v>
          </cell>
          <cell r="S297">
            <v>1325</v>
          </cell>
          <cell r="T297">
            <v>1325</v>
          </cell>
          <cell r="U297">
            <v>1399</v>
          </cell>
          <cell r="V297">
            <v>0.05</v>
          </cell>
          <cell r="AJ297" t="str">
            <v>-</v>
          </cell>
          <cell r="AL297">
            <v>62</v>
          </cell>
          <cell r="AM297">
            <v>1496</v>
          </cell>
          <cell r="AN297">
            <v>1594</v>
          </cell>
        </row>
        <row r="298">
          <cell r="B298" t="str">
            <v>M431-PT</v>
          </cell>
          <cell r="C298" t="str">
            <v>MultiSync M431-PT - 43”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ell>
          <cell r="D298">
            <v>5159</v>
          </cell>
          <cell r="F298">
            <v>3045</v>
          </cell>
          <cell r="G298">
            <v>2588</v>
          </cell>
          <cell r="H298">
            <v>2436</v>
          </cell>
          <cell r="I298">
            <v>2588</v>
          </cell>
          <cell r="J298">
            <v>2588</v>
          </cell>
          <cell r="K298">
            <v>2458.6</v>
          </cell>
          <cell r="L298">
            <v>2436</v>
          </cell>
          <cell r="M298">
            <v>0.04</v>
          </cell>
          <cell r="S298">
            <v>2071</v>
          </cell>
          <cell r="T298">
            <v>2071</v>
          </cell>
          <cell r="U298">
            <v>2189</v>
          </cell>
          <cell r="V298">
            <v>0.05</v>
          </cell>
          <cell r="AJ298" t="str">
            <v>-</v>
          </cell>
          <cell r="AL298">
            <v>97</v>
          </cell>
          <cell r="AM298">
            <v>2339</v>
          </cell>
          <cell r="AN298">
            <v>2491</v>
          </cell>
        </row>
        <row r="299">
          <cell r="B299" t="str">
            <v>M491</v>
          </cell>
          <cell r="C299" t="str">
            <v>MultiSync M491 - 49”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(ST-43M or ST-401)</v>
          </cell>
          <cell r="D299">
            <v>1789</v>
          </cell>
          <cell r="F299">
            <v>1259</v>
          </cell>
          <cell r="G299">
            <v>1058</v>
          </cell>
          <cell r="H299">
            <v>1007</v>
          </cell>
          <cell r="I299">
            <v>1058</v>
          </cell>
          <cell r="J299">
            <v>1058</v>
          </cell>
          <cell r="K299">
            <v>1005.1</v>
          </cell>
          <cell r="L299">
            <v>1007</v>
          </cell>
          <cell r="M299">
            <v>0.04</v>
          </cell>
          <cell r="S299">
            <v>856</v>
          </cell>
          <cell r="T299">
            <v>856</v>
          </cell>
          <cell r="U299">
            <v>909</v>
          </cell>
          <cell r="V299">
            <v>0.05</v>
          </cell>
          <cell r="AJ299" t="str">
            <v>-</v>
          </cell>
          <cell r="AL299">
            <v>81</v>
          </cell>
          <cell r="AM299">
            <v>926</v>
          </cell>
          <cell r="AN299">
            <v>977</v>
          </cell>
        </row>
        <row r="300">
          <cell r="B300" t="str">
            <v>M491-AVT3</v>
          </cell>
          <cell r="C300" t="str">
            <v>MultiSync M491 - 49”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v>
          </cell>
          <cell r="D300">
            <v>2089</v>
          </cell>
          <cell r="F300">
            <v>1459</v>
          </cell>
          <cell r="G300">
            <v>1226</v>
          </cell>
          <cell r="H300">
            <v>1167</v>
          </cell>
          <cell r="I300">
            <v>1226</v>
          </cell>
          <cell r="J300">
            <v>1226</v>
          </cell>
          <cell r="K300">
            <v>1164.7</v>
          </cell>
          <cell r="L300">
            <v>1167</v>
          </cell>
          <cell r="M300">
            <v>0.04</v>
          </cell>
          <cell r="S300">
            <v>992</v>
          </cell>
          <cell r="T300">
            <v>992</v>
          </cell>
          <cell r="U300">
            <v>1049</v>
          </cell>
          <cell r="V300">
            <v>0.05</v>
          </cell>
          <cell r="AJ300" t="str">
            <v>-</v>
          </cell>
          <cell r="AL300">
            <v>93</v>
          </cell>
          <cell r="AM300">
            <v>1074</v>
          </cell>
          <cell r="AN300">
            <v>1133</v>
          </cell>
        </row>
        <row r="301">
          <cell r="B301" t="str">
            <v>M491-IR</v>
          </cell>
          <cell r="C301" t="str">
            <v>MultiSync M491-IR - 49”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v>
          </cell>
          <cell r="D301">
            <v>5335</v>
          </cell>
          <cell r="F301">
            <v>3149</v>
          </cell>
          <cell r="G301">
            <v>2677</v>
          </cell>
          <cell r="H301">
            <v>2519</v>
          </cell>
          <cell r="I301">
            <v>2677</v>
          </cell>
          <cell r="J301">
            <v>2677</v>
          </cell>
          <cell r="K301">
            <v>2543.15</v>
          </cell>
          <cell r="L301">
            <v>2519</v>
          </cell>
          <cell r="M301">
            <v>0.04</v>
          </cell>
          <cell r="S301">
            <v>2142</v>
          </cell>
          <cell r="T301">
            <v>2142</v>
          </cell>
          <cell r="U301">
            <v>2269</v>
          </cell>
          <cell r="V301">
            <v>0.05</v>
          </cell>
          <cell r="AJ301" t="str">
            <v>-</v>
          </cell>
          <cell r="AL301">
            <v>202</v>
          </cell>
          <cell r="AM301">
            <v>2317</v>
          </cell>
          <cell r="AN301">
            <v>2475</v>
          </cell>
        </row>
        <row r="302">
          <cell r="B302" t="str">
            <v>M491-MPi4E</v>
          </cell>
          <cell r="C302" t="str">
            <v>MultiSync M491 - 49”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Cisco Certified Compatible Display, Integrated Ambient Light Sensor, Metal Chassis, 3 Year Commercial Warranty, Stand not included (ST-43M or ST-401)</v>
          </cell>
          <cell r="D302">
            <v>2040</v>
          </cell>
          <cell r="F302">
            <v>1438.1</v>
          </cell>
          <cell r="G302">
            <v>1222</v>
          </cell>
          <cell r="H302">
            <v>1150</v>
          </cell>
          <cell r="I302">
            <v>1222</v>
          </cell>
          <cell r="J302">
            <v>1222</v>
          </cell>
          <cell r="K302">
            <v>1160.9000000000001</v>
          </cell>
          <cell r="L302">
            <v>1150</v>
          </cell>
          <cell r="M302">
            <v>0.04</v>
          </cell>
          <cell r="S302">
            <v>978</v>
          </cell>
          <cell r="T302">
            <v>978</v>
          </cell>
          <cell r="U302">
            <v>1039</v>
          </cell>
          <cell r="V302">
            <v>0.05</v>
          </cell>
          <cell r="AJ302" t="str">
            <v>-</v>
          </cell>
          <cell r="AL302">
            <v>92</v>
          </cell>
          <cell r="AM302">
            <v>1058</v>
          </cell>
          <cell r="AN302">
            <v>1130</v>
          </cell>
        </row>
        <row r="303">
          <cell r="B303" t="str">
            <v>M491-PC5</v>
          </cell>
          <cell r="C303" t="str">
            <v>MultiSync M491 - 49”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Cisco Certified Compatible Display, Integrated Ambient Light Sensor, Metal Chassis, 3 Year Commercial Warranty, Stand not included (ST-43M or ST-401)</v>
          </cell>
          <cell r="D303">
            <v>3048</v>
          </cell>
          <cell r="F303">
            <v>2158.1</v>
          </cell>
          <cell r="G303">
            <v>1834</v>
          </cell>
          <cell r="H303">
            <v>1726</v>
          </cell>
          <cell r="I303">
            <v>1834</v>
          </cell>
          <cell r="J303">
            <v>1834</v>
          </cell>
          <cell r="K303">
            <v>1742.3</v>
          </cell>
          <cell r="L303">
            <v>1726</v>
          </cell>
          <cell r="M303">
            <v>0.04</v>
          </cell>
          <cell r="S303">
            <v>1468</v>
          </cell>
          <cell r="T303">
            <v>1468</v>
          </cell>
          <cell r="U303">
            <v>1549</v>
          </cell>
          <cell r="V303">
            <v>0.05</v>
          </cell>
          <cell r="AJ303" t="str">
            <v>-</v>
          </cell>
          <cell r="AL303">
            <v>138</v>
          </cell>
          <cell r="AM303">
            <v>1588</v>
          </cell>
          <cell r="AN303">
            <v>1696</v>
          </cell>
        </row>
        <row r="304">
          <cell r="B304" t="str">
            <v>M491-PT</v>
          </cell>
          <cell r="C304" t="str">
            <v xml:space="preserve">MultiSync M491-PT - 49”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v>
          </cell>
          <cell r="D304">
            <v>6226</v>
          </cell>
          <cell r="F304">
            <v>3675</v>
          </cell>
          <cell r="G304">
            <v>3124</v>
          </cell>
          <cell r="H304">
            <v>2940</v>
          </cell>
          <cell r="I304">
            <v>3124</v>
          </cell>
          <cell r="J304">
            <v>3124</v>
          </cell>
          <cell r="K304">
            <v>2967.8</v>
          </cell>
          <cell r="L304">
            <v>2940</v>
          </cell>
          <cell r="M304">
            <v>0.04</v>
          </cell>
          <cell r="S304">
            <v>2499</v>
          </cell>
          <cell r="T304">
            <v>2499</v>
          </cell>
          <cell r="U304">
            <v>2649</v>
          </cell>
          <cell r="V304">
            <v>0.05</v>
          </cell>
          <cell r="AJ304" t="str">
            <v>-</v>
          </cell>
          <cell r="AL304">
            <v>235</v>
          </cell>
          <cell r="AM304">
            <v>2705</v>
          </cell>
          <cell r="AN304">
            <v>2889</v>
          </cell>
        </row>
        <row r="305">
          <cell r="B305" t="str">
            <v>M551</v>
          </cell>
          <cell r="C305" t="str">
            <v>MultiSync M551 - 55”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v>
          </cell>
          <cell r="D305">
            <v>2799</v>
          </cell>
          <cell r="F305">
            <v>1659</v>
          </cell>
          <cell r="G305">
            <v>1394</v>
          </cell>
          <cell r="H305">
            <v>1327</v>
          </cell>
          <cell r="I305">
            <v>1394</v>
          </cell>
          <cell r="J305">
            <v>1394</v>
          </cell>
          <cell r="K305">
            <v>1324.3</v>
          </cell>
          <cell r="L305">
            <v>1327</v>
          </cell>
          <cell r="M305">
            <v>0.04</v>
          </cell>
          <cell r="S305">
            <v>1128</v>
          </cell>
          <cell r="T305">
            <v>1128</v>
          </cell>
          <cell r="U305">
            <v>1189</v>
          </cell>
          <cell r="V305">
            <v>0.05</v>
          </cell>
          <cell r="AJ305" t="str">
            <v>-</v>
          </cell>
          <cell r="AL305">
            <v>106</v>
          </cell>
          <cell r="AM305">
            <v>1221</v>
          </cell>
          <cell r="AN305">
            <v>1288</v>
          </cell>
        </row>
        <row r="306">
          <cell r="B306" t="str">
            <v>M551-AVT3</v>
          </cell>
          <cell r="C306" t="str">
            <v>MultiSync M551 - 55”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v>
          </cell>
          <cell r="D306">
            <v>3099</v>
          </cell>
          <cell r="F306">
            <v>1859</v>
          </cell>
          <cell r="G306">
            <v>1562</v>
          </cell>
          <cell r="H306">
            <v>1487</v>
          </cell>
          <cell r="I306">
            <v>1562</v>
          </cell>
          <cell r="J306">
            <v>1562</v>
          </cell>
          <cell r="K306">
            <v>1483.9</v>
          </cell>
          <cell r="L306">
            <v>1487</v>
          </cell>
          <cell r="M306">
            <v>0.04</v>
          </cell>
          <cell r="S306">
            <v>1264</v>
          </cell>
          <cell r="T306">
            <v>1264</v>
          </cell>
          <cell r="U306">
            <v>1339</v>
          </cell>
          <cell r="V306">
            <v>0.05</v>
          </cell>
          <cell r="AJ306" t="str">
            <v>-</v>
          </cell>
          <cell r="AL306">
            <v>119</v>
          </cell>
          <cell r="AM306">
            <v>1368</v>
          </cell>
          <cell r="AN306">
            <v>1443</v>
          </cell>
        </row>
        <row r="307">
          <cell r="B307" t="str">
            <v>M551-IR</v>
          </cell>
          <cell r="C307" t="str">
            <v>MultiSync M551-IR - 55”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ell>
          <cell r="D307">
            <v>5870</v>
          </cell>
          <cell r="F307">
            <v>3465</v>
          </cell>
          <cell r="G307">
            <v>2945</v>
          </cell>
          <cell r="H307">
            <v>2772</v>
          </cell>
          <cell r="I307">
            <v>2945</v>
          </cell>
          <cell r="J307">
            <v>2945</v>
          </cell>
          <cell r="K307">
            <v>2797.75</v>
          </cell>
          <cell r="L307">
            <v>2772</v>
          </cell>
          <cell r="M307">
            <v>0.04</v>
          </cell>
          <cell r="S307">
            <v>2357</v>
          </cell>
          <cell r="T307">
            <v>2357</v>
          </cell>
          <cell r="U307">
            <v>2489</v>
          </cell>
          <cell r="V307">
            <v>0.05</v>
          </cell>
          <cell r="AJ307" t="str">
            <v>-</v>
          </cell>
          <cell r="AL307">
            <v>222</v>
          </cell>
          <cell r="AM307">
            <v>2550</v>
          </cell>
          <cell r="AN307">
            <v>2723</v>
          </cell>
        </row>
        <row r="308">
          <cell r="B308" t="str">
            <v>M551-MPi4E</v>
          </cell>
          <cell r="C308" t="str">
            <v>MultiSync M551 - 55”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v>
          </cell>
          <cell r="D308">
            <v>3050</v>
          </cell>
          <cell r="F308">
            <v>1838.1</v>
          </cell>
          <cell r="G308">
            <v>1562</v>
          </cell>
          <cell r="H308">
            <v>1470</v>
          </cell>
          <cell r="I308">
            <v>1562</v>
          </cell>
          <cell r="J308">
            <v>1562</v>
          </cell>
          <cell r="K308">
            <v>1483.9</v>
          </cell>
          <cell r="L308">
            <v>1470</v>
          </cell>
          <cell r="M308">
            <v>0.04</v>
          </cell>
          <cell r="S308">
            <v>1250</v>
          </cell>
          <cell r="T308">
            <v>1250</v>
          </cell>
          <cell r="U308">
            <v>1319</v>
          </cell>
          <cell r="V308">
            <v>0.05</v>
          </cell>
          <cell r="AJ308" t="str">
            <v>-</v>
          </cell>
          <cell r="AL308">
            <v>118</v>
          </cell>
          <cell r="AM308">
            <v>1352</v>
          </cell>
          <cell r="AN308">
            <v>1444</v>
          </cell>
        </row>
        <row r="309">
          <cell r="B309" t="str">
            <v>M551-PC5</v>
          </cell>
          <cell r="C309" t="str">
            <v>MultiSync M551 - 55”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(ST-43M or ST-401)</v>
          </cell>
          <cell r="D309">
            <v>4058</v>
          </cell>
          <cell r="F309">
            <v>2558.1</v>
          </cell>
          <cell r="G309">
            <v>2174</v>
          </cell>
          <cell r="H309">
            <v>2046</v>
          </cell>
          <cell r="I309">
            <v>2174</v>
          </cell>
          <cell r="J309">
            <v>2174</v>
          </cell>
          <cell r="K309">
            <v>2065.3000000000002</v>
          </cell>
          <cell r="L309">
            <v>2046</v>
          </cell>
          <cell r="M309">
            <v>0.04</v>
          </cell>
          <cell r="S309">
            <v>1740</v>
          </cell>
          <cell r="T309">
            <v>1740</v>
          </cell>
          <cell r="U309">
            <v>1839</v>
          </cell>
          <cell r="V309">
            <v>0.05</v>
          </cell>
          <cell r="AJ309" t="str">
            <v>-</v>
          </cell>
          <cell r="AL309">
            <v>164</v>
          </cell>
          <cell r="AM309">
            <v>1882</v>
          </cell>
          <cell r="AN309">
            <v>2010</v>
          </cell>
        </row>
        <row r="310">
          <cell r="B310" t="str">
            <v>M551-PT</v>
          </cell>
          <cell r="C310" t="str">
            <v>MultiSync M551-PT - 55”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ell>
          <cell r="D310">
            <v>7113</v>
          </cell>
          <cell r="F310">
            <v>4199</v>
          </cell>
          <cell r="G310">
            <v>3569</v>
          </cell>
          <cell r="H310">
            <v>3359</v>
          </cell>
          <cell r="I310">
            <v>3569</v>
          </cell>
          <cell r="J310">
            <v>3569</v>
          </cell>
          <cell r="K310">
            <v>3390.55</v>
          </cell>
          <cell r="L310">
            <v>3359</v>
          </cell>
          <cell r="M310">
            <v>0.04</v>
          </cell>
          <cell r="S310">
            <v>2856</v>
          </cell>
          <cell r="T310">
            <v>2856</v>
          </cell>
          <cell r="U310">
            <v>3019</v>
          </cell>
          <cell r="V310">
            <v>0.05</v>
          </cell>
          <cell r="AJ310" t="str">
            <v>-</v>
          </cell>
          <cell r="AL310">
            <v>269</v>
          </cell>
          <cell r="AM310">
            <v>3090</v>
          </cell>
          <cell r="AN310">
            <v>3300</v>
          </cell>
        </row>
        <row r="311">
          <cell r="B311" t="str">
            <v>M651</v>
          </cell>
          <cell r="C311" t="str">
            <v>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v>
          </cell>
          <cell r="D311">
            <v>3245</v>
          </cell>
          <cell r="F311">
            <v>2399</v>
          </cell>
          <cell r="G311">
            <v>2015</v>
          </cell>
          <cell r="H311">
            <v>1919</v>
          </cell>
          <cell r="I311">
            <v>2015</v>
          </cell>
          <cell r="J311">
            <v>2015</v>
          </cell>
          <cell r="K311">
            <v>1914.25</v>
          </cell>
          <cell r="L311">
            <v>1919</v>
          </cell>
          <cell r="M311">
            <v>0.04</v>
          </cell>
          <cell r="S311">
            <v>1632</v>
          </cell>
          <cell r="T311">
            <v>1632</v>
          </cell>
          <cell r="U311">
            <v>1729</v>
          </cell>
          <cell r="V311">
            <v>0.05</v>
          </cell>
          <cell r="AJ311" t="str">
            <v>-</v>
          </cell>
          <cell r="AL311">
            <v>154</v>
          </cell>
          <cell r="AM311">
            <v>1765</v>
          </cell>
          <cell r="AN311">
            <v>1861</v>
          </cell>
        </row>
        <row r="312">
          <cell r="B312" t="str">
            <v>M651-AVT3</v>
          </cell>
          <cell r="C312" t="str">
            <v>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v>
          </cell>
          <cell r="D312">
            <v>3545</v>
          </cell>
          <cell r="F312">
            <v>2599</v>
          </cell>
          <cell r="G312">
            <v>2183</v>
          </cell>
          <cell r="H312">
            <v>2079</v>
          </cell>
          <cell r="I312">
            <v>2183</v>
          </cell>
          <cell r="J312">
            <v>2183</v>
          </cell>
          <cell r="K312">
            <v>2073.85</v>
          </cell>
          <cell r="L312">
            <v>2079</v>
          </cell>
          <cell r="M312">
            <v>0.04</v>
          </cell>
          <cell r="S312">
            <v>1768</v>
          </cell>
          <cell r="T312">
            <v>1768</v>
          </cell>
          <cell r="U312">
            <v>1869</v>
          </cell>
          <cell r="V312">
            <v>0.05</v>
          </cell>
          <cell r="AJ312" t="str">
            <v>-</v>
          </cell>
          <cell r="AL312">
            <v>166</v>
          </cell>
          <cell r="AM312">
            <v>1913</v>
          </cell>
          <cell r="AN312">
            <v>2017</v>
          </cell>
        </row>
        <row r="313">
          <cell r="B313" t="str">
            <v>M651-IR</v>
          </cell>
          <cell r="C313" t="str">
            <v>MultiSync M651-IR - 65”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ell>
          <cell r="D313">
            <v>7469</v>
          </cell>
          <cell r="F313">
            <v>4409</v>
          </cell>
          <cell r="G313">
            <v>3748</v>
          </cell>
          <cell r="H313">
            <v>3527</v>
          </cell>
          <cell r="I313">
            <v>3748</v>
          </cell>
          <cell r="J313">
            <v>3748</v>
          </cell>
          <cell r="K313">
            <v>3560.6</v>
          </cell>
          <cell r="L313">
            <v>3527</v>
          </cell>
          <cell r="M313">
            <v>0.04</v>
          </cell>
          <cell r="S313">
            <v>2998</v>
          </cell>
          <cell r="T313">
            <v>2998</v>
          </cell>
          <cell r="U313">
            <v>3169</v>
          </cell>
          <cell r="V313">
            <v>0.05</v>
          </cell>
          <cell r="AJ313" t="str">
            <v>-</v>
          </cell>
          <cell r="AL313">
            <v>282</v>
          </cell>
          <cell r="AM313">
            <v>3245</v>
          </cell>
          <cell r="AN313">
            <v>3466</v>
          </cell>
        </row>
        <row r="314">
          <cell r="B314" t="str">
            <v>M651-MPi4E</v>
          </cell>
          <cell r="C314" t="str">
            <v>MultiSync M651 - 65”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(ST-65M)</v>
          </cell>
          <cell r="D314">
            <v>3496</v>
          </cell>
          <cell r="F314">
            <v>2578.1</v>
          </cell>
          <cell r="G314">
            <v>2191</v>
          </cell>
          <cell r="H314">
            <v>2062</v>
          </cell>
          <cell r="I314">
            <v>2191</v>
          </cell>
          <cell r="J314">
            <v>2191</v>
          </cell>
          <cell r="K314">
            <v>2081.4499999999998</v>
          </cell>
          <cell r="L314">
            <v>2062</v>
          </cell>
          <cell r="M314">
            <v>0.04</v>
          </cell>
          <cell r="S314">
            <v>1753</v>
          </cell>
          <cell r="T314">
            <v>1753</v>
          </cell>
          <cell r="U314">
            <v>1859</v>
          </cell>
          <cell r="V314">
            <v>0.05</v>
          </cell>
          <cell r="AJ314" t="str">
            <v>-</v>
          </cell>
          <cell r="AL314">
            <v>165</v>
          </cell>
          <cell r="AM314">
            <v>1897</v>
          </cell>
          <cell r="AN314">
            <v>2026</v>
          </cell>
        </row>
        <row r="315">
          <cell r="B315" t="str">
            <v>M651-PC5</v>
          </cell>
          <cell r="C315" t="str">
            <v>MultiSync M651 - 65”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(ST-65M)</v>
          </cell>
          <cell r="D315">
            <v>4504</v>
          </cell>
          <cell r="F315">
            <v>3298.1</v>
          </cell>
          <cell r="G315">
            <v>2803</v>
          </cell>
          <cell r="H315">
            <v>2638</v>
          </cell>
          <cell r="I315">
            <v>2803</v>
          </cell>
          <cell r="J315">
            <v>2803</v>
          </cell>
          <cell r="K315">
            <v>2662.85</v>
          </cell>
          <cell r="L315">
            <v>2638</v>
          </cell>
          <cell r="M315">
            <v>0.04</v>
          </cell>
          <cell r="S315">
            <v>2243</v>
          </cell>
          <cell r="T315">
            <v>2243</v>
          </cell>
          <cell r="U315">
            <v>2369</v>
          </cell>
          <cell r="V315">
            <v>0.05</v>
          </cell>
          <cell r="AJ315" t="str">
            <v>-</v>
          </cell>
          <cell r="AL315">
            <v>211</v>
          </cell>
          <cell r="AM315">
            <v>2427</v>
          </cell>
          <cell r="AN315">
            <v>2592</v>
          </cell>
        </row>
        <row r="316">
          <cell r="B316" t="str">
            <v>M651-PT</v>
          </cell>
          <cell r="C316" t="str">
            <v>MultiSync M651-PT - 65”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ell>
          <cell r="D316">
            <v>8892</v>
          </cell>
          <cell r="F316">
            <v>5249</v>
          </cell>
          <cell r="G316">
            <v>4462</v>
          </cell>
          <cell r="H316">
            <v>4199</v>
          </cell>
          <cell r="I316">
            <v>4462</v>
          </cell>
          <cell r="J316">
            <v>4462</v>
          </cell>
          <cell r="K316">
            <v>4238.8999999999996</v>
          </cell>
          <cell r="L316">
            <v>4199</v>
          </cell>
          <cell r="M316">
            <v>0.04</v>
          </cell>
          <cell r="S316">
            <v>3570</v>
          </cell>
          <cell r="T316">
            <v>3570</v>
          </cell>
          <cell r="U316">
            <v>3779</v>
          </cell>
          <cell r="V316">
            <v>0.05</v>
          </cell>
          <cell r="AJ316" t="str">
            <v>-</v>
          </cell>
          <cell r="AL316">
            <v>336</v>
          </cell>
          <cell r="AM316">
            <v>3863</v>
          </cell>
          <cell r="AN316">
            <v>4126</v>
          </cell>
        </row>
        <row r="318">
          <cell r="B318" t="str">
            <v>MA431</v>
          </cell>
          <cell r="C318" t="str">
            <v>MultiSync MA431 - 43”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ell>
          <cell r="D318">
            <v>1789</v>
          </cell>
          <cell r="F318">
            <v>1259</v>
          </cell>
          <cell r="G318">
            <v>1058</v>
          </cell>
          <cell r="H318">
            <v>1007</v>
          </cell>
          <cell r="I318">
            <v>1058</v>
          </cell>
          <cell r="J318">
            <v>1058</v>
          </cell>
          <cell r="K318">
            <v>1005.1</v>
          </cell>
          <cell r="L318">
            <v>1007</v>
          </cell>
          <cell r="M318">
            <v>0.04</v>
          </cell>
          <cell r="S318">
            <v>856</v>
          </cell>
          <cell r="T318">
            <v>856</v>
          </cell>
          <cell r="U318">
            <v>909</v>
          </cell>
          <cell r="V318">
            <v>0.05</v>
          </cell>
          <cell r="AJ318" t="str">
            <v>-</v>
          </cell>
          <cell r="AL318">
            <v>40</v>
          </cell>
          <cell r="AM318">
            <v>967</v>
          </cell>
          <cell r="AN318">
            <v>1018</v>
          </cell>
        </row>
        <row r="319">
          <cell r="B319" t="str">
            <v>MA431-IR</v>
          </cell>
          <cell r="C319" t="str">
            <v xml:space="preserve">MultiSync MA431-IR - 43” LED LCD Public Display Monitor with clear tempered 10-point IR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v>
          </cell>
          <cell r="D319">
            <v>5335</v>
          </cell>
          <cell r="F319">
            <v>3149</v>
          </cell>
          <cell r="G319">
            <v>2677</v>
          </cell>
          <cell r="H319">
            <v>2519</v>
          </cell>
          <cell r="I319">
            <v>2677</v>
          </cell>
          <cell r="J319">
            <v>2677</v>
          </cell>
          <cell r="K319">
            <v>2543.15</v>
          </cell>
          <cell r="L319">
            <v>2519</v>
          </cell>
          <cell r="M319">
            <v>0.04</v>
          </cell>
          <cell r="S319">
            <v>2142</v>
          </cell>
          <cell r="T319">
            <v>2142</v>
          </cell>
          <cell r="U319">
            <v>2269</v>
          </cell>
          <cell r="V319">
            <v>0.05</v>
          </cell>
          <cell r="AJ319" t="str">
            <v>-</v>
          </cell>
          <cell r="AL319">
            <v>101</v>
          </cell>
          <cell r="AM319">
            <v>2418</v>
          </cell>
          <cell r="AN319">
            <v>2576</v>
          </cell>
        </row>
        <row r="320">
          <cell r="B320" t="str">
            <v>MA431-MPi4E</v>
          </cell>
          <cell r="C320" t="str">
            <v>MultiSync MA431 - 43”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ell>
          <cell r="D320">
            <v>2040</v>
          </cell>
          <cell r="F320">
            <v>1438.1</v>
          </cell>
          <cell r="G320">
            <v>1222</v>
          </cell>
          <cell r="H320">
            <v>1150</v>
          </cell>
          <cell r="I320">
            <v>1222</v>
          </cell>
          <cell r="J320">
            <v>1222</v>
          </cell>
          <cell r="K320">
            <v>1160.9000000000001</v>
          </cell>
          <cell r="L320">
            <v>1150</v>
          </cell>
          <cell r="M320">
            <v>0.04</v>
          </cell>
          <cell r="S320">
            <v>978</v>
          </cell>
          <cell r="T320">
            <v>978</v>
          </cell>
          <cell r="U320">
            <v>1039</v>
          </cell>
          <cell r="V320">
            <v>0.05</v>
          </cell>
          <cell r="AJ320" t="str">
            <v>-</v>
          </cell>
          <cell r="AL320">
            <v>46</v>
          </cell>
          <cell r="AM320">
            <v>1104</v>
          </cell>
          <cell r="AN320">
            <v>1176</v>
          </cell>
        </row>
        <row r="321">
          <cell r="B321" t="str">
            <v>MA431-PC5</v>
          </cell>
          <cell r="C321" t="str">
            <v>MultiSync MA431 - 43”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ell>
          <cell r="D321">
            <v>3048</v>
          </cell>
          <cell r="F321">
            <v>2158.1</v>
          </cell>
          <cell r="G321">
            <v>1834</v>
          </cell>
          <cell r="H321">
            <v>1726</v>
          </cell>
          <cell r="I321">
            <v>1834</v>
          </cell>
          <cell r="J321">
            <v>1834</v>
          </cell>
          <cell r="K321">
            <v>1742.3</v>
          </cell>
          <cell r="L321">
            <v>1726</v>
          </cell>
          <cell r="M321">
            <v>0.04</v>
          </cell>
          <cell r="S321">
            <v>1468</v>
          </cell>
          <cell r="T321">
            <v>1468</v>
          </cell>
          <cell r="U321">
            <v>1549</v>
          </cell>
          <cell r="V321">
            <v>0.05</v>
          </cell>
          <cell r="AJ321" t="str">
            <v>-</v>
          </cell>
          <cell r="AL321">
            <v>69</v>
          </cell>
          <cell r="AM321">
            <v>1657</v>
          </cell>
          <cell r="AN321">
            <v>1765</v>
          </cell>
        </row>
        <row r="322">
          <cell r="B322" t="str">
            <v>MA431-PT</v>
          </cell>
          <cell r="C322" t="str">
            <v xml:space="preserve">MultiSync MA431-PT - 43” LED LCD Public Display Monitor with anti-glare 40-point edge to edge PCAP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v>
          </cell>
          <cell r="D322">
            <v>5690</v>
          </cell>
          <cell r="F322">
            <v>3359</v>
          </cell>
          <cell r="G322">
            <v>2855</v>
          </cell>
          <cell r="H322">
            <v>2687</v>
          </cell>
          <cell r="I322">
            <v>2855</v>
          </cell>
          <cell r="J322">
            <v>2855</v>
          </cell>
          <cell r="K322">
            <v>2712.25</v>
          </cell>
          <cell r="L322">
            <v>2687</v>
          </cell>
          <cell r="M322">
            <v>0.04</v>
          </cell>
          <cell r="S322">
            <v>2284</v>
          </cell>
          <cell r="T322">
            <v>2284</v>
          </cell>
          <cell r="U322">
            <v>2419</v>
          </cell>
          <cell r="V322">
            <v>0.05</v>
          </cell>
          <cell r="AJ322" t="str">
            <v>-</v>
          </cell>
          <cell r="AL322">
            <v>107</v>
          </cell>
          <cell r="AM322">
            <v>2580</v>
          </cell>
          <cell r="AN322">
            <v>2748</v>
          </cell>
        </row>
        <row r="323">
          <cell r="B323" t="str">
            <v>MA491</v>
          </cell>
          <cell r="C323" t="str">
            <v>MultiSync MA491 - 49”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ell>
          <cell r="D323">
            <v>2239</v>
          </cell>
          <cell r="F323">
            <v>1389</v>
          </cell>
          <cell r="G323">
            <v>1167</v>
          </cell>
          <cell r="H323">
            <v>1111</v>
          </cell>
          <cell r="I323">
            <v>1167</v>
          </cell>
          <cell r="J323">
            <v>1167</v>
          </cell>
          <cell r="K323">
            <v>1108.6500000000001</v>
          </cell>
          <cell r="L323">
            <v>1111</v>
          </cell>
          <cell r="M323">
            <v>0.04</v>
          </cell>
          <cell r="S323">
            <v>945</v>
          </cell>
          <cell r="T323">
            <v>945</v>
          </cell>
          <cell r="U323">
            <v>999</v>
          </cell>
          <cell r="V323">
            <v>0.05</v>
          </cell>
          <cell r="AJ323" t="str">
            <v>-</v>
          </cell>
          <cell r="AL323">
            <v>89</v>
          </cell>
          <cell r="AM323">
            <v>1022</v>
          </cell>
          <cell r="AN323">
            <v>1078</v>
          </cell>
        </row>
        <row r="324">
          <cell r="B324" t="str">
            <v>MA491-IR</v>
          </cell>
          <cell r="C324" t="str">
            <v>MultiSync MA491-IR - 49” LED LCD Public Display Monitor with clear tempered 10-point IR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v>
          </cell>
          <cell r="D324">
            <v>6165</v>
          </cell>
          <cell r="F324">
            <v>3483</v>
          </cell>
          <cell r="G324">
            <v>2961</v>
          </cell>
          <cell r="H324">
            <v>2786</v>
          </cell>
          <cell r="I324">
            <v>2961</v>
          </cell>
          <cell r="J324">
            <v>2961</v>
          </cell>
          <cell r="K324">
            <v>2812.95</v>
          </cell>
          <cell r="L324">
            <v>2786</v>
          </cell>
          <cell r="M324">
            <v>0.04</v>
          </cell>
          <cell r="S324">
            <v>2369</v>
          </cell>
          <cell r="T324">
            <v>2369</v>
          </cell>
          <cell r="U324">
            <v>2509</v>
          </cell>
          <cell r="V324">
            <v>0.05</v>
          </cell>
          <cell r="AJ324" t="str">
            <v>-</v>
          </cell>
          <cell r="AL324">
            <v>223</v>
          </cell>
          <cell r="AM324">
            <v>2563</v>
          </cell>
          <cell r="AN324">
            <v>2738</v>
          </cell>
        </row>
        <row r="325">
          <cell r="B325" t="str">
            <v>MA491-MPi4E</v>
          </cell>
          <cell r="C325" t="str">
            <v>MultiSync MA491 - 49”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ell>
          <cell r="D325">
            <v>2490</v>
          </cell>
          <cell r="F325">
            <v>1568</v>
          </cell>
          <cell r="G325">
            <v>1333</v>
          </cell>
          <cell r="H325">
            <v>1254</v>
          </cell>
          <cell r="I325">
            <v>1333</v>
          </cell>
          <cell r="J325">
            <v>1333</v>
          </cell>
          <cell r="K325">
            <v>1266.3499999999999</v>
          </cell>
          <cell r="L325">
            <v>1254</v>
          </cell>
          <cell r="M325">
            <v>0.04</v>
          </cell>
          <cell r="S325">
            <v>1066</v>
          </cell>
          <cell r="T325">
            <v>1066</v>
          </cell>
          <cell r="U325">
            <v>1129</v>
          </cell>
          <cell r="V325">
            <v>0.05</v>
          </cell>
          <cell r="AJ325" t="str">
            <v>-</v>
          </cell>
          <cell r="AL325">
            <v>100</v>
          </cell>
          <cell r="AM325">
            <v>1154</v>
          </cell>
          <cell r="AN325">
            <v>1233</v>
          </cell>
        </row>
        <row r="326">
          <cell r="B326" t="str">
            <v>MA491-PC5</v>
          </cell>
          <cell r="C326" t="str">
            <v>MultiSync MA491 - 49”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ell>
          <cell r="D326">
            <v>3498</v>
          </cell>
          <cell r="F326">
            <v>2288</v>
          </cell>
          <cell r="G326">
            <v>1945</v>
          </cell>
          <cell r="H326">
            <v>1830</v>
          </cell>
          <cell r="I326">
            <v>1945</v>
          </cell>
          <cell r="J326">
            <v>1945</v>
          </cell>
          <cell r="K326">
            <v>1847.75</v>
          </cell>
          <cell r="L326">
            <v>1830</v>
          </cell>
          <cell r="M326">
            <v>0.04</v>
          </cell>
          <cell r="S326">
            <v>1556</v>
          </cell>
          <cell r="T326">
            <v>1556</v>
          </cell>
          <cell r="U326">
            <v>1649</v>
          </cell>
          <cell r="V326">
            <v>0.05</v>
          </cell>
          <cell r="AJ326" t="str">
            <v>-</v>
          </cell>
          <cell r="AL326">
            <v>146</v>
          </cell>
          <cell r="AM326">
            <v>1684</v>
          </cell>
          <cell r="AN326">
            <v>1799</v>
          </cell>
        </row>
        <row r="327">
          <cell r="B327" t="str">
            <v>MA491-PT</v>
          </cell>
          <cell r="C327" t="str">
            <v xml:space="preserve">MultiSync MA491-PT - 49” LED LCD Public Display Monitor with anti-glare 40-point edge to edge PCAP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v>
          </cell>
          <cell r="D327">
            <v>6758</v>
          </cell>
          <cell r="F327">
            <v>3833</v>
          </cell>
          <cell r="G327">
            <v>3258</v>
          </cell>
          <cell r="H327">
            <v>3066</v>
          </cell>
          <cell r="I327">
            <v>3258</v>
          </cell>
          <cell r="J327">
            <v>3258</v>
          </cell>
          <cell r="K327">
            <v>3095.1</v>
          </cell>
          <cell r="L327">
            <v>3066</v>
          </cell>
          <cell r="M327">
            <v>0.04</v>
          </cell>
          <cell r="S327">
            <v>2607</v>
          </cell>
          <cell r="T327">
            <v>2607</v>
          </cell>
          <cell r="U327">
            <v>2759</v>
          </cell>
          <cell r="V327">
            <v>0.05</v>
          </cell>
          <cell r="AJ327" t="str">
            <v>-</v>
          </cell>
          <cell r="AL327">
            <v>245</v>
          </cell>
          <cell r="AM327">
            <v>2821</v>
          </cell>
          <cell r="AN327">
            <v>3013</v>
          </cell>
        </row>
        <row r="328">
          <cell r="B328" t="str">
            <v>MA551</v>
          </cell>
          <cell r="C328" t="str">
            <v>MultiSync MA551 - 55”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ell>
          <cell r="D328">
            <v>3245</v>
          </cell>
          <cell r="F328">
            <v>2049</v>
          </cell>
          <cell r="G328">
            <v>1721</v>
          </cell>
          <cell r="H328">
            <v>1639</v>
          </cell>
          <cell r="I328">
            <v>1721</v>
          </cell>
          <cell r="J328">
            <v>1721</v>
          </cell>
          <cell r="K328">
            <v>1634.95</v>
          </cell>
          <cell r="L328">
            <v>1639</v>
          </cell>
          <cell r="M328">
            <v>0.04</v>
          </cell>
          <cell r="S328">
            <v>1394</v>
          </cell>
          <cell r="T328">
            <v>1394</v>
          </cell>
          <cell r="U328">
            <v>1479</v>
          </cell>
          <cell r="V328">
            <v>0.05</v>
          </cell>
          <cell r="AJ328" t="str">
            <v>-</v>
          </cell>
          <cell r="AL328">
            <v>131</v>
          </cell>
          <cell r="AM328">
            <v>1508</v>
          </cell>
          <cell r="AN328">
            <v>1590</v>
          </cell>
        </row>
        <row r="329">
          <cell r="B329" t="str">
            <v>MA551-IR</v>
          </cell>
          <cell r="C329" t="str">
            <v>MultiSync MA551-IR - 55” LED LCD Public Display Monitor with clear tempered 10-point IR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v>
          </cell>
          <cell r="D329">
            <v>6402</v>
          </cell>
          <cell r="F329">
            <v>3779</v>
          </cell>
          <cell r="G329">
            <v>3212</v>
          </cell>
          <cell r="H329">
            <v>3023</v>
          </cell>
          <cell r="I329">
            <v>3212</v>
          </cell>
          <cell r="J329">
            <v>3212</v>
          </cell>
          <cell r="K329">
            <v>3051.4</v>
          </cell>
          <cell r="L329">
            <v>3023</v>
          </cell>
          <cell r="M329">
            <v>0.04</v>
          </cell>
          <cell r="S329">
            <v>2570</v>
          </cell>
          <cell r="T329">
            <v>2570</v>
          </cell>
          <cell r="U329">
            <v>2719</v>
          </cell>
          <cell r="V329">
            <v>0.05</v>
          </cell>
          <cell r="AJ329" t="str">
            <v>-</v>
          </cell>
          <cell r="AL329">
            <v>242</v>
          </cell>
          <cell r="AM329">
            <v>2781</v>
          </cell>
          <cell r="AN329">
            <v>2970</v>
          </cell>
        </row>
        <row r="330">
          <cell r="B330" t="str">
            <v>MA551-MPi4E</v>
          </cell>
          <cell r="C330" t="str">
            <v>MultiSync MA551 - 55”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ell>
          <cell r="D330">
            <v>3496</v>
          </cell>
          <cell r="F330">
            <v>2228.1</v>
          </cell>
          <cell r="G330">
            <v>1894</v>
          </cell>
          <cell r="H330">
            <v>1782</v>
          </cell>
          <cell r="I330">
            <v>1894</v>
          </cell>
          <cell r="J330">
            <v>1894</v>
          </cell>
          <cell r="K330">
            <v>1799.3</v>
          </cell>
          <cell r="L330">
            <v>1782</v>
          </cell>
          <cell r="M330">
            <v>0.04</v>
          </cell>
          <cell r="S330">
            <v>1515</v>
          </cell>
          <cell r="T330">
            <v>1515</v>
          </cell>
          <cell r="U330">
            <v>1599</v>
          </cell>
          <cell r="V330">
            <v>0.05</v>
          </cell>
          <cell r="AJ330" t="str">
            <v>-</v>
          </cell>
          <cell r="AL330">
            <v>143</v>
          </cell>
          <cell r="AM330">
            <v>1639</v>
          </cell>
          <cell r="AN330">
            <v>1751</v>
          </cell>
        </row>
        <row r="331">
          <cell r="B331" t="str">
            <v>MA551-PC5</v>
          </cell>
          <cell r="C331" t="str">
            <v>MultiSync MA551 - 55”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ell>
          <cell r="D331">
            <v>4504</v>
          </cell>
          <cell r="F331">
            <v>2948.1</v>
          </cell>
          <cell r="G331">
            <v>2506</v>
          </cell>
          <cell r="H331">
            <v>2358</v>
          </cell>
          <cell r="I331">
            <v>2506</v>
          </cell>
          <cell r="J331">
            <v>2506</v>
          </cell>
          <cell r="K331">
            <v>2380.6999999999998</v>
          </cell>
          <cell r="L331">
            <v>2358</v>
          </cell>
          <cell r="M331">
            <v>0.04</v>
          </cell>
          <cell r="S331">
            <v>2005</v>
          </cell>
          <cell r="T331">
            <v>2005</v>
          </cell>
          <cell r="U331">
            <v>2119</v>
          </cell>
          <cell r="V331">
            <v>0.05</v>
          </cell>
          <cell r="AJ331" t="str">
            <v>-</v>
          </cell>
          <cell r="AL331">
            <v>189</v>
          </cell>
          <cell r="AM331">
            <v>2169</v>
          </cell>
          <cell r="AN331">
            <v>2317</v>
          </cell>
        </row>
        <row r="332">
          <cell r="B332" t="str">
            <v>MA551-PT</v>
          </cell>
          <cell r="C332" t="str">
            <v>MultiSync MA551-PT - 55” LED LCD Public Display Monitor with anti-glare 40-point edge to edge PCAP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v>
          </cell>
          <cell r="D332">
            <v>7649</v>
          </cell>
          <cell r="F332">
            <v>4515</v>
          </cell>
          <cell r="G332">
            <v>3838</v>
          </cell>
          <cell r="H332">
            <v>3612</v>
          </cell>
          <cell r="I332">
            <v>3838</v>
          </cell>
          <cell r="J332">
            <v>3838</v>
          </cell>
          <cell r="K332">
            <v>3646.1</v>
          </cell>
          <cell r="L332">
            <v>3612</v>
          </cell>
          <cell r="M332">
            <v>0.04</v>
          </cell>
          <cell r="S332">
            <v>3071</v>
          </cell>
          <cell r="T332">
            <v>3071</v>
          </cell>
          <cell r="U332">
            <v>3249</v>
          </cell>
          <cell r="V332">
            <v>0.05</v>
          </cell>
          <cell r="AJ332" t="str">
            <v>-</v>
          </cell>
          <cell r="AL332">
            <v>289</v>
          </cell>
          <cell r="AM332">
            <v>3323</v>
          </cell>
          <cell r="AN332">
            <v>3549</v>
          </cell>
        </row>
        <row r="334">
          <cell r="B334" t="str">
            <v>PN-HC651</v>
          </cell>
          <cell r="C334" t="str">
            <v>65" Class (64.5” diagonal) Professional LCD Monitor - Brilliant Ultra High Definition (3840 x 2160) resolution with 450 cd/m2 Brightness and 1200:1 Contrast Ratio. Built-in Media Player and 10W per Channel Stereo Audio System. Landscape, Portrait, and Tilt Operation. Engineered for 24/7 Commercial Use. 3-Year  Limited Warranty</v>
          </cell>
          <cell r="D334">
            <v>4695</v>
          </cell>
          <cell r="F334">
            <v>3495</v>
          </cell>
          <cell r="G334">
            <v>2800</v>
          </cell>
          <cell r="H334">
            <v>2688</v>
          </cell>
          <cell r="I334">
            <v>2800</v>
          </cell>
          <cell r="J334">
            <v>2800</v>
          </cell>
          <cell r="K334">
            <v>2800</v>
          </cell>
          <cell r="L334">
            <v>2688</v>
          </cell>
          <cell r="M334">
            <v>0.03</v>
          </cell>
          <cell r="S334">
            <v>2285</v>
          </cell>
          <cell r="T334">
            <v>2380</v>
          </cell>
          <cell r="U334">
            <v>2419</v>
          </cell>
          <cell r="V334" t="str">
            <v>-</v>
          </cell>
          <cell r="AJ334" t="str">
            <v>-</v>
          </cell>
          <cell r="AL334">
            <v>54</v>
          </cell>
          <cell r="AM334">
            <v>2634</v>
          </cell>
          <cell r="AN334">
            <v>2746</v>
          </cell>
        </row>
        <row r="335">
          <cell r="B335" t="str">
            <v>PN-HC751</v>
          </cell>
          <cell r="C335" t="str">
            <v>75" Class (74.5” diagonal) Professional LCD Monitor - Brilliant Ultra High Definition (3840 x 2160) resolution with 450 cd/m2 Brightness and 1200:1 Contrast Ratio. Built-in Media Player and 10W per Channel Stereo Audio System. Landscape, Portrait, and Tilt Operation. Engineered for 24/7 Commercial Use. 3-Year  Limited Warranty</v>
          </cell>
          <cell r="D335">
            <v>6295</v>
          </cell>
          <cell r="F335">
            <v>4695</v>
          </cell>
          <cell r="G335">
            <v>3760</v>
          </cell>
          <cell r="H335">
            <v>3610</v>
          </cell>
          <cell r="I335">
            <v>3760</v>
          </cell>
          <cell r="J335">
            <v>3760</v>
          </cell>
          <cell r="K335">
            <v>3760</v>
          </cell>
          <cell r="L335">
            <v>3610</v>
          </cell>
          <cell r="M335">
            <v>0.03</v>
          </cell>
          <cell r="S335">
            <v>3069</v>
          </cell>
          <cell r="T335">
            <v>3196</v>
          </cell>
          <cell r="U335">
            <v>3249</v>
          </cell>
          <cell r="V335" t="str">
            <v>-</v>
          </cell>
          <cell r="AJ335" t="str">
            <v>-</v>
          </cell>
          <cell r="AL335">
            <v>72</v>
          </cell>
          <cell r="AM335">
            <v>3538</v>
          </cell>
          <cell r="AN335">
            <v>3688</v>
          </cell>
        </row>
        <row r="336">
          <cell r="B336" t="str">
            <v>PN-HC861</v>
          </cell>
          <cell r="C336" t="str">
            <v>86" Class (85.6” diagonal) Professional LCD Monitor - Brilliant Ultra High Definition (3840 x 2160) resolution with 450 cd/m2 Brightness and 1400:1 Contrast Ratio. Built-in Media Player and 10W per Channel Stereo Audio System. Landscape, Portrait, and Tilt Operation. Engineered for 24/7 Commercial Use. 3-Year  Limited Warranty</v>
          </cell>
          <cell r="D336">
            <v>11595</v>
          </cell>
          <cell r="F336">
            <v>8695</v>
          </cell>
          <cell r="G336">
            <v>6953</v>
          </cell>
          <cell r="H336">
            <v>6675</v>
          </cell>
          <cell r="I336">
            <v>6953</v>
          </cell>
          <cell r="J336">
            <v>6953</v>
          </cell>
          <cell r="K336">
            <v>6953</v>
          </cell>
          <cell r="L336">
            <v>6675</v>
          </cell>
          <cell r="M336">
            <v>0.03</v>
          </cell>
          <cell r="S336">
            <v>5674</v>
          </cell>
          <cell r="T336">
            <v>5911</v>
          </cell>
          <cell r="U336">
            <v>6009</v>
          </cell>
          <cell r="V336" t="str">
            <v>-</v>
          </cell>
          <cell r="AJ336" t="str">
            <v>-</v>
          </cell>
          <cell r="AL336">
            <v>134</v>
          </cell>
          <cell r="AM336">
            <v>6541</v>
          </cell>
          <cell r="AN336">
            <v>6819</v>
          </cell>
        </row>
        <row r="338">
          <cell r="B338" t="str">
            <v>PN-HY431</v>
          </cell>
          <cell r="C338" t="str">
            <v>43" Class (42.5” diagonal) Professional LCD Monitor - Brilliant Ultra High Definition (3840 x 2160) resolution with 500 cd/m2 Brightness and 1200:1 Contrast Ratio. Built-in Media Player and 10W per Channel Stereo Audio System. Landscape, Portrait, Face-up, Face-Down, and Tilt Operation. Engineered for 24/7 Commercial Use. 3-Year  Limited Warranty</v>
          </cell>
          <cell r="D338">
            <v>1995</v>
          </cell>
          <cell r="F338">
            <v>1520</v>
          </cell>
          <cell r="G338">
            <v>1209</v>
          </cell>
          <cell r="H338">
            <v>1161</v>
          </cell>
          <cell r="I338">
            <v>1209</v>
          </cell>
          <cell r="J338">
            <v>1209</v>
          </cell>
          <cell r="K338">
            <v>1209</v>
          </cell>
          <cell r="L338">
            <v>1161</v>
          </cell>
          <cell r="M338">
            <v>0.03</v>
          </cell>
          <cell r="S338">
            <v>987</v>
          </cell>
          <cell r="T338">
            <v>1028</v>
          </cell>
          <cell r="U338">
            <v>1039</v>
          </cell>
          <cell r="V338" t="str">
            <v>-</v>
          </cell>
          <cell r="AJ338" t="str">
            <v>-</v>
          </cell>
          <cell r="AL338">
            <v>23</v>
          </cell>
          <cell r="AM338">
            <v>1138</v>
          </cell>
          <cell r="AN338">
            <v>1186</v>
          </cell>
        </row>
        <row r="339">
          <cell r="B339" t="str">
            <v>PN-HY501</v>
          </cell>
          <cell r="C339" t="str">
            <v>50" Class (49.5” diagonal) Professional LCD Monitor - Brilliant Ultra High Definition (3840 x 2160) resolution with 500 cd/m2 Brightness and 4000:1 Contrast Ratio. Built-in Media Player and 10W per Channel Stereo Audio System. Landscape, Portrait, Face-up, Face-Down, and Tilt Operation. Engineered for 24/7 Commercial Use. 3-Year  Limited Warranty</v>
          </cell>
          <cell r="D339">
            <v>2450</v>
          </cell>
          <cell r="F339">
            <v>1825</v>
          </cell>
          <cell r="G339">
            <v>1458</v>
          </cell>
          <cell r="H339">
            <v>1400</v>
          </cell>
          <cell r="I339">
            <v>1458</v>
          </cell>
          <cell r="J339">
            <v>1458</v>
          </cell>
          <cell r="K339">
            <v>1458</v>
          </cell>
          <cell r="L339">
            <v>1400</v>
          </cell>
          <cell r="M339">
            <v>0.03</v>
          </cell>
          <cell r="S339">
            <v>1190</v>
          </cell>
          <cell r="T339">
            <v>1240</v>
          </cell>
          <cell r="U339">
            <v>1259</v>
          </cell>
          <cell r="V339" t="str">
            <v>-</v>
          </cell>
          <cell r="AJ339" t="str">
            <v>-</v>
          </cell>
          <cell r="AL339">
            <v>28</v>
          </cell>
          <cell r="AM339">
            <v>1372</v>
          </cell>
          <cell r="AN339">
            <v>1430</v>
          </cell>
        </row>
        <row r="340">
          <cell r="B340" t="str">
            <v>PN-HY551</v>
          </cell>
          <cell r="C340" t="str">
            <v>55" Class (55.6” diagonal) Professional LCD Monitor - Brilliant Ultra High Definition (3840 x 2160) resolution with 500 cd/m2 Brightness and 5000:1 Contrast Ratio. Built-in Media Player and 10W per Channel Stereo Audio System. Landscape, Portrait, Face-up, Face-Down, and Tilt Operation. Engineered for 24/7 Commercial Use. 3-Year  Limited Warranty</v>
          </cell>
          <cell r="D340">
            <v>2695</v>
          </cell>
          <cell r="F340">
            <v>2045</v>
          </cell>
          <cell r="G340">
            <v>1629</v>
          </cell>
          <cell r="H340">
            <v>1564</v>
          </cell>
          <cell r="I340">
            <v>1629</v>
          </cell>
          <cell r="J340">
            <v>1629</v>
          </cell>
          <cell r="K340">
            <v>1629</v>
          </cell>
          <cell r="L340">
            <v>1564</v>
          </cell>
          <cell r="M340">
            <v>0.03</v>
          </cell>
          <cell r="S340">
            <v>1330</v>
          </cell>
          <cell r="T340">
            <v>1385</v>
          </cell>
          <cell r="U340">
            <v>1409</v>
          </cell>
          <cell r="V340" t="str">
            <v>-</v>
          </cell>
          <cell r="AJ340" t="str">
            <v>-</v>
          </cell>
          <cell r="AL340">
            <v>31</v>
          </cell>
          <cell r="AM340">
            <v>1533</v>
          </cell>
          <cell r="AN340">
            <v>1598</v>
          </cell>
        </row>
        <row r="342">
          <cell r="B342" t="str">
            <v>ME431-NS-RA</v>
          </cell>
          <cell r="C342" t="str">
            <v xml:space="preserve">43" Ultra High Definition Commercial Display with Built-In integrated SoC and NaViSense anonymous Age &amp; Gender Software. 3 year warranty. Authorized resellers only. </v>
          </cell>
          <cell r="D342">
            <v>3098</v>
          </cell>
          <cell r="F342">
            <v>1829</v>
          </cell>
          <cell r="G342">
            <v>1555</v>
          </cell>
          <cell r="H342">
            <v>1518</v>
          </cell>
          <cell r="I342">
            <v>1555</v>
          </cell>
          <cell r="J342">
            <v>1555</v>
          </cell>
          <cell r="K342">
            <v>1555</v>
          </cell>
          <cell r="L342">
            <v>1518</v>
          </cell>
          <cell r="M342">
            <v>0.04</v>
          </cell>
          <cell r="S342">
            <v>1291</v>
          </cell>
          <cell r="T342">
            <v>1291</v>
          </cell>
          <cell r="U342">
            <v>1369</v>
          </cell>
          <cell r="V342">
            <v>0.05</v>
          </cell>
          <cell r="AJ342" t="str">
            <v>-</v>
          </cell>
          <cell r="AL342">
            <v>61</v>
          </cell>
          <cell r="AM342">
            <v>1457</v>
          </cell>
          <cell r="AN342">
            <v>1494</v>
          </cell>
        </row>
        <row r="343">
          <cell r="B343" t="str">
            <v>ME431-NS-RD</v>
          </cell>
          <cell r="C343" t="str">
            <v>43" Ultra High Definition Commercial Display with Built-In integrated SoC and NaViSense anonymous Dwell Software. 3 year warranty. Authorized resellers only.</v>
          </cell>
          <cell r="D343">
            <v>2811</v>
          </cell>
          <cell r="F343">
            <v>1825</v>
          </cell>
          <cell r="G343">
            <v>1551</v>
          </cell>
          <cell r="H343">
            <v>1515</v>
          </cell>
          <cell r="I343">
            <v>1551</v>
          </cell>
          <cell r="J343">
            <v>1551</v>
          </cell>
          <cell r="K343">
            <v>1551</v>
          </cell>
          <cell r="L343">
            <v>1515</v>
          </cell>
          <cell r="M343">
            <v>0.04</v>
          </cell>
          <cell r="S343">
            <v>1288</v>
          </cell>
          <cell r="T343">
            <v>1288</v>
          </cell>
          <cell r="U343">
            <v>1359</v>
          </cell>
          <cell r="V343">
            <v>0.05</v>
          </cell>
          <cell r="AJ343" t="str">
            <v>-</v>
          </cell>
          <cell r="AL343">
            <v>61</v>
          </cell>
          <cell r="AM343">
            <v>1454</v>
          </cell>
          <cell r="AN343">
            <v>1490</v>
          </cell>
        </row>
        <row r="344">
          <cell r="B344" t="str">
            <v>ME431-NS-RPWT</v>
          </cell>
          <cell r="C344" t="str">
            <v>43" Ultra High Definition Commercial Display with Built-In integrated SoC and NaViSense anonymous Person Wait Time Software. 3 year warranty. Authorized resellers only.</v>
          </cell>
          <cell r="D344">
            <v>3180</v>
          </cell>
          <cell r="F344">
            <v>2065</v>
          </cell>
          <cell r="G344">
            <v>1755</v>
          </cell>
          <cell r="H344">
            <v>1714</v>
          </cell>
          <cell r="I344">
            <v>1755</v>
          </cell>
          <cell r="J344">
            <v>1755</v>
          </cell>
          <cell r="K344">
            <v>1755</v>
          </cell>
          <cell r="L344">
            <v>1714</v>
          </cell>
          <cell r="M344">
            <v>0.04</v>
          </cell>
          <cell r="S344">
            <v>1457</v>
          </cell>
          <cell r="T344">
            <v>1457</v>
          </cell>
          <cell r="U344">
            <v>1539</v>
          </cell>
          <cell r="V344">
            <v>0.05</v>
          </cell>
          <cell r="AJ344" t="str">
            <v>-</v>
          </cell>
          <cell r="AL344">
            <v>69</v>
          </cell>
          <cell r="AM344">
            <v>1645</v>
          </cell>
          <cell r="AN344">
            <v>1686</v>
          </cell>
        </row>
        <row r="345">
          <cell r="B345" t="str">
            <v>ME431-NS-SD</v>
          </cell>
          <cell r="C345" t="str">
            <v>43" Ultra High Definition Professional Display with Built-In Intel PC and NaViSense anonymous Dwell Software. 3 year warranty. Authorized rellers only.</v>
          </cell>
          <cell r="D345">
            <v>4140</v>
          </cell>
          <cell r="F345">
            <v>2688</v>
          </cell>
          <cell r="G345">
            <v>2285</v>
          </cell>
          <cell r="H345">
            <v>2231</v>
          </cell>
          <cell r="I345">
            <v>2285</v>
          </cell>
          <cell r="J345">
            <v>2285</v>
          </cell>
          <cell r="K345">
            <v>2285</v>
          </cell>
          <cell r="L345">
            <v>2231</v>
          </cell>
          <cell r="M345">
            <v>0.04</v>
          </cell>
          <cell r="S345">
            <v>1897</v>
          </cell>
          <cell r="T345">
            <v>1897</v>
          </cell>
          <cell r="U345">
            <v>2009</v>
          </cell>
          <cell r="V345">
            <v>0.05</v>
          </cell>
          <cell r="AJ345" t="str">
            <v>-</v>
          </cell>
          <cell r="AL345">
            <v>89</v>
          </cell>
          <cell r="AM345">
            <v>2142</v>
          </cell>
          <cell r="AN345">
            <v>2196</v>
          </cell>
        </row>
        <row r="346">
          <cell r="B346" t="str">
            <v>ME431-NS-SPWT</v>
          </cell>
          <cell r="C346" t="str">
            <v>43" Ultra High Definition Professional Display with Built-In Intel PC and NaViSense anonymous Person Wait Time Software. 3 year warranty. Authorized rellers only.</v>
          </cell>
          <cell r="D346">
            <v>4509</v>
          </cell>
          <cell r="F346">
            <v>2928</v>
          </cell>
          <cell r="G346">
            <v>2489</v>
          </cell>
          <cell r="H346">
            <v>2430</v>
          </cell>
          <cell r="I346">
            <v>2489</v>
          </cell>
          <cell r="J346">
            <v>2489</v>
          </cell>
          <cell r="K346">
            <v>2489</v>
          </cell>
          <cell r="L346">
            <v>2430</v>
          </cell>
          <cell r="M346">
            <v>0.04</v>
          </cell>
          <cell r="S346">
            <v>2066</v>
          </cell>
          <cell r="T346">
            <v>2066</v>
          </cell>
          <cell r="U346">
            <v>2189</v>
          </cell>
          <cell r="V346">
            <v>0.05</v>
          </cell>
          <cell r="AJ346" t="str">
            <v>-</v>
          </cell>
          <cell r="AL346">
            <v>97</v>
          </cell>
          <cell r="AM346">
            <v>2333</v>
          </cell>
          <cell r="AN346">
            <v>2392</v>
          </cell>
        </row>
        <row r="347">
          <cell r="B347" t="str">
            <v>ME551-NS-RA</v>
          </cell>
          <cell r="C347" t="str">
            <v>55" Ultra High Definition Commercial Display with Built-In integrated SoC and NaViSense anonymous Age &amp; Gender Software. 3 year warranty. Authorized resellers only.</v>
          </cell>
          <cell r="D347">
            <v>3691</v>
          </cell>
          <cell r="F347">
            <v>2179</v>
          </cell>
          <cell r="G347">
            <v>1852</v>
          </cell>
          <cell r="H347">
            <v>1809</v>
          </cell>
          <cell r="I347">
            <v>1852</v>
          </cell>
          <cell r="J347">
            <v>1852</v>
          </cell>
          <cell r="K347">
            <v>1852</v>
          </cell>
          <cell r="L347">
            <v>1809</v>
          </cell>
          <cell r="M347">
            <v>0.04</v>
          </cell>
          <cell r="S347">
            <v>1538</v>
          </cell>
          <cell r="T347">
            <v>1538</v>
          </cell>
          <cell r="U347">
            <v>1629</v>
          </cell>
          <cell r="V347">
            <v>0.05</v>
          </cell>
          <cell r="AJ347" t="str">
            <v>-</v>
          </cell>
          <cell r="AL347">
            <v>72</v>
          </cell>
          <cell r="AM347">
            <v>1737</v>
          </cell>
          <cell r="AN347">
            <v>1780</v>
          </cell>
        </row>
        <row r="348">
          <cell r="B348" t="str">
            <v>ME431-NS-RT</v>
          </cell>
          <cell r="C348" t="str">
            <v>43" Ultra High Definition Commercial Display with Built-In integrated SoC and NaViSense anonymous Traffic Software. 3 year warranty. Authorized resellers only.</v>
          </cell>
          <cell r="D348">
            <v>2895</v>
          </cell>
          <cell r="F348">
            <v>1709</v>
          </cell>
          <cell r="G348">
            <v>1453</v>
          </cell>
          <cell r="H348">
            <v>1418</v>
          </cell>
          <cell r="I348">
            <v>1453</v>
          </cell>
          <cell r="J348">
            <v>1453</v>
          </cell>
          <cell r="K348">
            <v>1453</v>
          </cell>
          <cell r="L348">
            <v>1418</v>
          </cell>
          <cell r="M348">
            <v>0.04</v>
          </cell>
          <cell r="S348">
            <v>1206</v>
          </cell>
          <cell r="T348">
            <v>1206</v>
          </cell>
          <cell r="U348">
            <v>1279</v>
          </cell>
          <cell r="V348">
            <v>0.05</v>
          </cell>
          <cell r="AJ348" t="str">
            <v>-</v>
          </cell>
          <cell r="AL348">
            <v>57</v>
          </cell>
          <cell r="AM348">
            <v>1361</v>
          </cell>
          <cell r="AN348">
            <v>1396</v>
          </cell>
        </row>
        <row r="349">
          <cell r="B349" t="str">
            <v>ME551-NS-RT</v>
          </cell>
          <cell r="C349" t="str">
            <v>55" Ultra High Definition Commercial Display with Built-In integrated SoC and NaViSense anonymous Traffic Software. 3 year warranty. Authorized resellers only.</v>
          </cell>
          <cell r="D349">
            <v>3488</v>
          </cell>
          <cell r="F349">
            <v>2059</v>
          </cell>
          <cell r="G349">
            <v>1750</v>
          </cell>
          <cell r="H349">
            <v>1709</v>
          </cell>
          <cell r="I349">
            <v>1750</v>
          </cell>
          <cell r="J349">
            <v>1750</v>
          </cell>
          <cell r="K349">
            <v>1750</v>
          </cell>
          <cell r="L349">
            <v>1709</v>
          </cell>
          <cell r="M349">
            <v>0.04</v>
          </cell>
          <cell r="S349">
            <v>1453</v>
          </cell>
          <cell r="T349">
            <v>1453</v>
          </cell>
          <cell r="U349">
            <v>1539</v>
          </cell>
          <cell r="V349">
            <v>0.05</v>
          </cell>
          <cell r="AJ349" t="str">
            <v>-</v>
          </cell>
          <cell r="AL349">
            <v>68</v>
          </cell>
          <cell r="AM349">
            <v>1641</v>
          </cell>
          <cell r="AN349">
            <v>1682</v>
          </cell>
        </row>
        <row r="350">
          <cell r="B350" t="str">
            <v>ME551-NS-RD</v>
          </cell>
          <cell r="C350" t="str">
            <v>55" Ultra High Definition Commercial Display with Built-In integrated SoC and NaViSense anonymous Dwell Software. 3 year warranty. Authorized resellers only.</v>
          </cell>
          <cell r="D350">
            <v>3346</v>
          </cell>
          <cell r="F350">
            <v>2173</v>
          </cell>
          <cell r="G350">
            <v>1847</v>
          </cell>
          <cell r="H350">
            <v>1804</v>
          </cell>
          <cell r="I350">
            <v>1847</v>
          </cell>
          <cell r="J350">
            <v>1847</v>
          </cell>
          <cell r="K350">
            <v>1847</v>
          </cell>
          <cell r="L350">
            <v>1804</v>
          </cell>
          <cell r="M350">
            <v>0.04</v>
          </cell>
          <cell r="S350">
            <v>1534</v>
          </cell>
          <cell r="T350">
            <v>1534</v>
          </cell>
          <cell r="U350">
            <v>1619</v>
          </cell>
          <cell r="V350">
            <v>0.05</v>
          </cell>
          <cell r="AJ350" t="str">
            <v>-</v>
          </cell>
          <cell r="AL350">
            <v>72</v>
          </cell>
          <cell r="AM350">
            <v>1732</v>
          </cell>
          <cell r="AN350">
            <v>1775</v>
          </cell>
        </row>
        <row r="351">
          <cell r="B351" t="str">
            <v>ME551-NS-RPWT</v>
          </cell>
          <cell r="C351" t="str">
            <v>55" Ultra High Definition Commercial Display with Built-In integrated SoC and NaViSense anonymous Person Wait Time Software. 3 year warranty. Authorized resellers only.</v>
          </cell>
          <cell r="D351">
            <v>3716</v>
          </cell>
          <cell r="F351">
            <v>2413</v>
          </cell>
          <cell r="G351">
            <v>2051</v>
          </cell>
          <cell r="H351">
            <v>2003</v>
          </cell>
          <cell r="I351">
            <v>2051</v>
          </cell>
          <cell r="J351">
            <v>2051</v>
          </cell>
          <cell r="K351">
            <v>2051</v>
          </cell>
          <cell r="L351">
            <v>2003</v>
          </cell>
          <cell r="M351">
            <v>0.04</v>
          </cell>
          <cell r="S351">
            <v>1703</v>
          </cell>
          <cell r="T351">
            <v>1703</v>
          </cell>
          <cell r="U351">
            <v>1799</v>
          </cell>
          <cell r="V351">
            <v>0.05</v>
          </cell>
          <cell r="AJ351" t="str">
            <v>-</v>
          </cell>
          <cell r="AL351">
            <v>80</v>
          </cell>
          <cell r="AM351">
            <v>1923</v>
          </cell>
          <cell r="AN351">
            <v>1971</v>
          </cell>
        </row>
        <row r="352">
          <cell r="B352" t="str">
            <v>ME551-NS-SD</v>
          </cell>
          <cell r="C352" t="str">
            <v>55" Ultra High Definition Professional Display with Built-In Intel PC and NaViSense anonymous Dwell Software. 3 year warranty. Authorized rellers only.</v>
          </cell>
          <cell r="D352">
            <v>4675</v>
          </cell>
          <cell r="F352">
            <v>3036</v>
          </cell>
          <cell r="G352">
            <v>2581</v>
          </cell>
          <cell r="H352">
            <v>2520</v>
          </cell>
          <cell r="I352">
            <v>2581</v>
          </cell>
          <cell r="J352">
            <v>2581</v>
          </cell>
          <cell r="K352">
            <v>2581</v>
          </cell>
          <cell r="L352">
            <v>2520</v>
          </cell>
          <cell r="M352">
            <v>0.04</v>
          </cell>
          <cell r="S352">
            <v>2142</v>
          </cell>
          <cell r="T352">
            <v>2142</v>
          </cell>
          <cell r="U352">
            <v>2269</v>
          </cell>
          <cell r="V352">
            <v>0.05</v>
          </cell>
          <cell r="AJ352" t="str">
            <v>-</v>
          </cell>
          <cell r="AL352">
            <v>101</v>
          </cell>
          <cell r="AM352">
            <v>2419</v>
          </cell>
          <cell r="AN352">
            <v>2480</v>
          </cell>
        </row>
        <row r="353">
          <cell r="B353" t="str">
            <v>ME551-NS-SPWT</v>
          </cell>
          <cell r="C353" t="str">
            <v>55" Ultra High Definition Professional Display with Built-In Intel PC and NaViSense anonymous Person Wait Time Software. 3 year warranty. Authorized rellers only.</v>
          </cell>
          <cell r="D353">
            <v>5045</v>
          </cell>
          <cell r="F353">
            <v>3276</v>
          </cell>
          <cell r="G353">
            <v>2785</v>
          </cell>
          <cell r="H353">
            <v>2719</v>
          </cell>
          <cell r="I353">
            <v>2785</v>
          </cell>
          <cell r="J353">
            <v>2785</v>
          </cell>
          <cell r="K353">
            <v>2785</v>
          </cell>
          <cell r="L353">
            <v>2719</v>
          </cell>
          <cell r="M353">
            <v>0.04</v>
          </cell>
          <cell r="S353">
            <v>2312</v>
          </cell>
          <cell r="T353">
            <v>2312</v>
          </cell>
          <cell r="U353">
            <v>2449</v>
          </cell>
          <cell r="V353">
            <v>0.05</v>
          </cell>
          <cell r="AJ353" t="str">
            <v>-</v>
          </cell>
          <cell r="AL353">
            <v>109</v>
          </cell>
          <cell r="AM353">
            <v>2610</v>
          </cell>
          <cell r="AN353">
            <v>2676</v>
          </cell>
        </row>
        <row r="354">
          <cell r="B354" t="str">
            <v>M431-NS-RA</v>
          </cell>
          <cell r="C354" t="str">
            <v>43" Ultra High Definition Commercial Display with Built-In integrated SoC and NaViSense anonymous Age &amp; Gender Software. 3 year warranty. Authorized resellers only.</v>
          </cell>
          <cell r="D354">
            <v>3386</v>
          </cell>
          <cell r="F354">
            <v>1999</v>
          </cell>
          <cell r="G354">
            <v>1699</v>
          </cell>
          <cell r="H354">
            <v>1659</v>
          </cell>
          <cell r="I354">
            <v>1699</v>
          </cell>
          <cell r="J354">
            <v>1699</v>
          </cell>
          <cell r="K354">
            <v>1699</v>
          </cell>
          <cell r="L354">
            <v>1659</v>
          </cell>
          <cell r="M354">
            <v>0.04</v>
          </cell>
          <cell r="S354">
            <v>1411</v>
          </cell>
          <cell r="T354">
            <v>1411</v>
          </cell>
          <cell r="U354">
            <v>1489</v>
          </cell>
          <cell r="V354">
            <v>0.05</v>
          </cell>
          <cell r="AJ354" t="str">
            <v>-</v>
          </cell>
          <cell r="AL354">
            <v>66</v>
          </cell>
          <cell r="AM354">
            <v>1593</v>
          </cell>
          <cell r="AN354">
            <v>1633</v>
          </cell>
        </row>
        <row r="355">
          <cell r="B355" t="str">
            <v>M431-NS-RD</v>
          </cell>
          <cell r="C355" t="str">
            <v>43" Ultra High Definition Commercial Display with Built-In integrated SoC and NaViSense anonymous Dwell Software. 3 year warranty. Authorized resellers only.</v>
          </cell>
          <cell r="D355">
            <v>3078</v>
          </cell>
          <cell r="F355">
            <v>1999</v>
          </cell>
          <cell r="G355">
            <v>1699</v>
          </cell>
          <cell r="H355">
            <v>1659</v>
          </cell>
          <cell r="I355">
            <v>1699</v>
          </cell>
          <cell r="J355">
            <v>1699</v>
          </cell>
          <cell r="K355">
            <v>1699</v>
          </cell>
          <cell r="L355">
            <v>1659</v>
          </cell>
          <cell r="M355">
            <v>0.04</v>
          </cell>
          <cell r="S355">
            <v>1411</v>
          </cell>
          <cell r="T355">
            <v>1411</v>
          </cell>
          <cell r="U355">
            <v>1489</v>
          </cell>
          <cell r="V355">
            <v>0.05</v>
          </cell>
          <cell r="AJ355" t="str">
            <v>-</v>
          </cell>
          <cell r="AL355">
            <v>66</v>
          </cell>
          <cell r="AM355">
            <v>1593</v>
          </cell>
          <cell r="AN355">
            <v>1633</v>
          </cell>
        </row>
        <row r="356">
          <cell r="B356" t="str">
            <v>M431-NS-RPWT</v>
          </cell>
          <cell r="C356" t="str">
            <v>43" Ultra High Definition Commercial Display with Built-In integrated SoC and NaViSense anonymous Person Wait Time Software. 3 year warranty. Authorized resellers only.</v>
          </cell>
          <cell r="D356">
            <v>3448</v>
          </cell>
          <cell r="F356">
            <v>2239</v>
          </cell>
          <cell r="G356">
            <v>1903</v>
          </cell>
          <cell r="H356">
            <v>1858</v>
          </cell>
          <cell r="I356">
            <v>1903</v>
          </cell>
          <cell r="J356">
            <v>1903</v>
          </cell>
          <cell r="K356">
            <v>1903</v>
          </cell>
          <cell r="L356">
            <v>1858</v>
          </cell>
          <cell r="M356">
            <v>0.04</v>
          </cell>
          <cell r="S356">
            <v>1580</v>
          </cell>
          <cell r="T356">
            <v>1580</v>
          </cell>
          <cell r="U356">
            <v>1669</v>
          </cell>
          <cell r="V356">
            <v>0.05</v>
          </cell>
          <cell r="AJ356" t="str">
            <v>-</v>
          </cell>
          <cell r="AL356">
            <v>74</v>
          </cell>
          <cell r="AM356">
            <v>1784</v>
          </cell>
          <cell r="AN356">
            <v>1829</v>
          </cell>
        </row>
        <row r="357">
          <cell r="B357" t="str">
            <v>M431-NS-RT</v>
          </cell>
          <cell r="C357" t="str">
            <v>43" Ultra High Definition Commercial Display with Built-In integrated SoC and NaViSense anonymous Traffic Software. 3 year warranty. Authorized resellers only.</v>
          </cell>
          <cell r="D357">
            <v>3183</v>
          </cell>
          <cell r="F357">
            <v>1879</v>
          </cell>
          <cell r="G357">
            <v>1597</v>
          </cell>
          <cell r="H357">
            <v>1560</v>
          </cell>
          <cell r="I357">
            <v>1597</v>
          </cell>
          <cell r="J357">
            <v>1597</v>
          </cell>
          <cell r="K357">
            <v>1597</v>
          </cell>
          <cell r="L357">
            <v>1560</v>
          </cell>
          <cell r="M357">
            <v>0.04</v>
          </cell>
          <cell r="S357">
            <v>1326</v>
          </cell>
          <cell r="T357">
            <v>1326</v>
          </cell>
          <cell r="U357">
            <v>1399</v>
          </cell>
          <cell r="V357">
            <v>0.05</v>
          </cell>
          <cell r="AJ357" t="str">
            <v>-</v>
          </cell>
          <cell r="AL357">
            <v>62</v>
          </cell>
          <cell r="AM357">
            <v>1498</v>
          </cell>
          <cell r="AN357">
            <v>1535</v>
          </cell>
        </row>
        <row r="358">
          <cell r="B358" t="str">
            <v>M431-NS-SD</v>
          </cell>
          <cell r="C358" t="str">
            <v>43" Ultra High Definition Professional Display with Built-In Intel PC and NaViSense anonymous Dwell Software. 3 year warranty. Authorized rellers only.</v>
          </cell>
          <cell r="D358">
            <v>4407</v>
          </cell>
          <cell r="F358">
            <v>2862</v>
          </cell>
          <cell r="G358">
            <v>2433</v>
          </cell>
          <cell r="H358">
            <v>2375</v>
          </cell>
          <cell r="I358">
            <v>2433</v>
          </cell>
          <cell r="J358">
            <v>2433</v>
          </cell>
          <cell r="K358">
            <v>2433</v>
          </cell>
          <cell r="L358">
            <v>2375</v>
          </cell>
          <cell r="M358">
            <v>0.04</v>
          </cell>
          <cell r="S358">
            <v>2019</v>
          </cell>
          <cell r="T358">
            <v>2019</v>
          </cell>
          <cell r="U358">
            <v>2139</v>
          </cell>
          <cell r="V358">
            <v>0.05</v>
          </cell>
          <cell r="AJ358" t="str">
            <v>-</v>
          </cell>
          <cell r="AL358">
            <v>95</v>
          </cell>
          <cell r="AM358">
            <v>2280</v>
          </cell>
          <cell r="AN358">
            <v>2338</v>
          </cell>
        </row>
        <row r="359">
          <cell r="B359" t="str">
            <v>M431-NS-SPWT</v>
          </cell>
          <cell r="C359" t="str">
            <v>43" Ultra High Definition Professional Display with Built-In Intel PC and NaViSense anonymous Person Wait Time Software. 3 year warranty. Authorized rellers only.</v>
          </cell>
          <cell r="D359">
            <v>4777</v>
          </cell>
          <cell r="F359">
            <v>3102</v>
          </cell>
          <cell r="G359">
            <v>2637</v>
          </cell>
          <cell r="H359">
            <v>2575</v>
          </cell>
          <cell r="I359">
            <v>2637</v>
          </cell>
          <cell r="J359">
            <v>2637</v>
          </cell>
          <cell r="K359">
            <v>2637</v>
          </cell>
          <cell r="L359">
            <v>2575</v>
          </cell>
          <cell r="M359">
            <v>0.04</v>
          </cell>
          <cell r="S359">
            <v>2189</v>
          </cell>
          <cell r="T359">
            <v>2189</v>
          </cell>
          <cell r="U359">
            <v>2319</v>
          </cell>
          <cell r="V359">
            <v>0.05</v>
          </cell>
          <cell r="AJ359" t="str">
            <v>-</v>
          </cell>
          <cell r="AL359">
            <v>103</v>
          </cell>
          <cell r="AM359">
            <v>2472</v>
          </cell>
          <cell r="AN359">
            <v>2534</v>
          </cell>
        </row>
        <row r="360">
          <cell r="B360" t="str">
            <v>M551-NS-RA</v>
          </cell>
          <cell r="C360" t="str">
            <v>55" Ultra High Definition Commercial Display with Built-In integrated SoC and NaViSense anonymous Age &amp; Gender Software. 3 year warranty. Authorized resellers only.</v>
          </cell>
          <cell r="D360">
            <v>3929</v>
          </cell>
          <cell r="F360">
            <v>2319</v>
          </cell>
          <cell r="G360">
            <v>1971</v>
          </cell>
          <cell r="H360">
            <v>1925</v>
          </cell>
          <cell r="I360">
            <v>1971</v>
          </cell>
          <cell r="J360">
            <v>1971</v>
          </cell>
          <cell r="K360">
            <v>1971</v>
          </cell>
          <cell r="L360">
            <v>1925</v>
          </cell>
          <cell r="M360">
            <v>0.04</v>
          </cell>
          <cell r="S360">
            <v>1637</v>
          </cell>
          <cell r="T360">
            <v>1637</v>
          </cell>
          <cell r="U360">
            <v>1729</v>
          </cell>
          <cell r="V360">
            <v>0.05</v>
          </cell>
          <cell r="AJ360" t="str">
            <v>-</v>
          </cell>
          <cell r="AL360">
            <v>77</v>
          </cell>
          <cell r="AM360">
            <v>1848</v>
          </cell>
          <cell r="AN360">
            <v>1894</v>
          </cell>
        </row>
        <row r="361">
          <cell r="B361" t="str">
            <v>M551-NS-RD</v>
          </cell>
          <cell r="C361" t="str">
            <v>55" Ultra High Definition Commercial Display with Built-In integrated SoC and NaViSense anonymous Dwell Software. 3 year warranty. Authorized resellers only.</v>
          </cell>
          <cell r="D361">
            <v>3564</v>
          </cell>
          <cell r="F361">
            <v>2314</v>
          </cell>
          <cell r="G361">
            <v>1967</v>
          </cell>
          <cell r="H361">
            <v>1921</v>
          </cell>
          <cell r="I361">
            <v>1967</v>
          </cell>
          <cell r="J361">
            <v>1967</v>
          </cell>
          <cell r="K361">
            <v>1967</v>
          </cell>
          <cell r="L361">
            <v>1921</v>
          </cell>
          <cell r="M361">
            <v>0.04</v>
          </cell>
          <cell r="S361">
            <v>1633</v>
          </cell>
          <cell r="T361">
            <v>1633</v>
          </cell>
          <cell r="U361">
            <v>1729</v>
          </cell>
          <cell r="V361">
            <v>0.05</v>
          </cell>
          <cell r="AJ361" t="str">
            <v>-</v>
          </cell>
          <cell r="AL361">
            <v>77</v>
          </cell>
          <cell r="AM361">
            <v>1844</v>
          </cell>
          <cell r="AN361">
            <v>1890</v>
          </cell>
        </row>
        <row r="362">
          <cell r="B362" t="str">
            <v>M551-NS-RT</v>
          </cell>
          <cell r="C362" t="str">
            <v>55" Ultra High Definition Commercial Display with Built-In integrated SoC and NaViSense anonymous Traffic Software. 3 year warranty. Authorized resellers only.</v>
          </cell>
          <cell r="D362">
            <v>3725</v>
          </cell>
          <cell r="F362">
            <v>2199</v>
          </cell>
          <cell r="G362">
            <v>1869</v>
          </cell>
          <cell r="H362">
            <v>1825</v>
          </cell>
          <cell r="I362">
            <v>1869</v>
          </cell>
          <cell r="J362">
            <v>1869</v>
          </cell>
          <cell r="K362">
            <v>1869</v>
          </cell>
          <cell r="L362">
            <v>1825</v>
          </cell>
          <cell r="M362">
            <v>0.04</v>
          </cell>
          <cell r="S362">
            <v>1552</v>
          </cell>
          <cell r="T362">
            <v>1552</v>
          </cell>
          <cell r="U362">
            <v>1639</v>
          </cell>
          <cell r="V362">
            <v>0.05</v>
          </cell>
          <cell r="AJ362" t="str">
            <v>-</v>
          </cell>
          <cell r="AL362">
            <v>73</v>
          </cell>
          <cell r="AM362">
            <v>1752</v>
          </cell>
          <cell r="AN362">
            <v>1796</v>
          </cell>
        </row>
        <row r="363">
          <cell r="B363" t="str">
            <v>M551-NS-RPWT</v>
          </cell>
          <cell r="C363" t="str">
            <v>55" Ultra High Definition Commercial Display with Built-In integrated SoC and NaViSense anonymous Person Wait Time Software. 3 year warranty. Authorized resellers only.</v>
          </cell>
          <cell r="D363">
            <v>3933</v>
          </cell>
          <cell r="F363">
            <v>2554</v>
          </cell>
          <cell r="G363">
            <v>2171</v>
          </cell>
          <cell r="H363">
            <v>2120</v>
          </cell>
          <cell r="I363">
            <v>2171</v>
          </cell>
          <cell r="J363">
            <v>2171</v>
          </cell>
          <cell r="K363">
            <v>2171</v>
          </cell>
          <cell r="L363">
            <v>2120</v>
          </cell>
          <cell r="M363">
            <v>0.04</v>
          </cell>
          <cell r="S363">
            <v>1802</v>
          </cell>
          <cell r="T363">
            <v>1802</v>
          </cell>
          <cell r="U363">
            <v>1909</v>
          </cell>
          <cell r="V363">
            <v>0.05</v>
          </cell>
          <cell r="AJ363" t="str">
            <v>-</v>
          </cell>
          <cell r="AL363">
            <v>85</v>
          </cell>
          <cell r="AM363">
            <v>2035</v>
          </cell>
          <cell r="AN363">
            <v>2086</v>
          </cell>
        </row>
        <row r="364">
          <cell r="B364" t="str">
            <v>M551-NS-SD</v>
          </cell>
          <cell r="C364" t="str">
            <v>55" Ultra High Definition Professional Display with Built-In Intel PC and NaViSense anonymous Dwell Software. 3 year warranty. Authorized rellers only.</v>
          </cell>
          <cell r="D364">
            <v>4893</v>
          </cell>
          <cell r="F364">
            <v>3177</v>
          </cell>
          <cell r="G364">
            <v>2700</v>
          </cell>
          <cell r="H364">
            <v>2637</v>
          </cell>
          <cell r="I364">
            <v>2700</v>
          </cell>
          <cell r="J364">
            <v>2700</v>
          </cell>
          <cell r="K364">
            <v>2700</v>
          </cell>
          <cell r="L364">
            <v>2637</v>
          </cell>
          <cell r="M364">
            <v>0.04</v>
          </cell>
          <cell r="S364">
            <v>2242</v>
          </cell>
          <cell r="T364">
            <v>2242</v>
          </cell>
          <cell r="U364">
            <v>2369</v>
          </cell>
          <cell r="V364">
            <v>0.05</v>
          </cell>
          <cell r="AJ364" t="str">
            <v>-</v>
          </cell>
          <cell r="AL364">
            <v>105</v>
          </cell>
          <cell r="AM364">
            <v>2532</v>
          </cell>
          <cell r="AN364">
            <v>2595</v>
          </cell>
        </row>
        <row r="365">
          <cell r="B365" t="str">
            <v>M551-NS-SPWT</v>
          </cell>
          <cell r="C365" t="str">
            <v>55" Ultra High Definition Professional Display with Built-In Intel PC and NaViSense anonymous Person Wait Time Software. 3 year warranty. Authorized rellers only.</v>
          </cell>
          <cell r="D365">
            <v>5262</v>
          </cell>
          <cell r="F365">
            <v>3417</v>
          </cell>
          <cell r="G365">
            <v>2904</v>
          </cell>
          <cell r="H365">
            <v>2836</v>
          </cell>
          <cell r="I365">
            <v>2904</v>
          </cell>
          <cell r="J365">
            <v>2904</v>
          </cell>
          <cell r="K365">
            <v>2904</v>
          </cell>
          <cell r="L365">
            <v>2836</v>
          </cell>
          <cell r="M365">
            <v>0.04</v>
          </cell>
          <cell r="S365">
            <v>2411</v>
          </cell>
          <cell r="T365">
            <v>2411</v>
          </cell>
          <cell r="U365">
            <v>2549</v>
          </cell>
          <cell r="V365">
            <v>0.05</v>
          </cell>
          <cell r="AJ365" t="str">
            <v>-</v>
          </cell>
          <cell r="AL365">
            <v>113</v>
          </cell>
          <cell r="AM365">
            <v>2723</v>
          </cell>
          <cell r="AN365">
            <v>2791</v>
          </cell>
        </row>
        <row r="366">
          <cell r="B366" t="str">
            <v>NS-AG-1YRL</v>
          </cell>
          <cell r="C366" t="str">
            <v xml:space="preserve">NaViSense Anonymous Age &amp; Gender Tracking Software, 1 year license. Authorized resellers only. </v>
          </cell>
          <cell r="D366">
            <v>829</v>
          </cell>
          <cell r="F366">
            <v>489</v>
          </cell>
          <cell r="G366">
            <v>416</v>
          </cell>
          <cell r="H366">
            <v>406</v>
          </cell>
          <cell r="I366">
            <v>416</v>
          </cell>
          <cell r="J366">
            <v>416</v>
          </cell>
          <cell r="K366">
            <v>416</v>
          </cell>
          <cell r="L366">
            <v>406</v>
          </cell>
          <cell r="M366">
            <v>0.04</v>
          </cell>
          <cell r="S366">
            <v>346</v>
          </cell>
          <cell r="T366">
            <v>346</v>
          </cell>
          <cell r="U366">
            <v>369</v>
          </cell>
          <cell r="V366" t="str">
            <v>-</v>
          </cell>
          <cell r="AJ366" t="str">
            <v>-</v>
          </cell>
          <cell r="AL366">
            <v>16</v>
          </cell>
          <cell r="AM366">
            <v>390</v>
          </cell>
          <cell r="AN366">
            <v>400</v>
          </cell>
        </row>
        <row r="367">
          <cell r="B367" t="str">
            <v>NS-DW-1YRL</v>
          </cell>
          <cell r="C367" t="str">
            <v xml:space="preserve">NaViSense Anonymous Dwell Tracking Software, 1 year license. Authorized resellers only. </v>
          </cell>
          <cell r="D367">
            <v>739</v>
          </cell>
          <cell r="F367">
            <v>480</v>
          </cell>
          <cell r="G367">
            <v>408</v>
          </cell>
          <cell r="H367">
            <v>398</v>
          </cell>
          <cell r="I367">
            <v>408</v>
          </cell>
          <cell r="J367">
            <v>408</v>
          </cell>
          <cell r="K367">
            <v>408</v>
          </cell>
          <cell r="L367">
            <v>398</v>
          </cell>
          <cell r="M367">
            <v>0.04</v>
          </cell>
          <cell r="S367">
            <v>339</v>
          </cell>
          <cell r="T367">
            <v>339</v>
          </cell>
          <cell r="U367">
            <v>359</v>
          </cell>
          <cell r="V367" t="str">
            <v>-</v>
          </cell>
          <cell r="AJ367" t="str">
            <v>-</v>
          </cell>
          <cell r="AL367">
            <v>16</v>
          </cell>
          <cell r="AM367">
            <v>382</v>
          </cell>
          <cell r="AN367">
            <v>392</v>
          </cell>
        </row>
        <row r="368">
          <cell r="B368" t="str">
            <v>NS-PWT-1YRL</v>
          </cell>
          <cell r="C368" t="str">
            <v xml:space="preserve">NaViSense Anonymous Person Wait Time Tracking Software, 1 year license. Authorized resellers only. </v>
          </cell>
          <cell r="D368">
            <v>1109</v>
          </cell>
          <cell r="F368">
            <v>720</v>
          </cell>
          <cell r="G368">
            <v>612</v>
          </cell>
          <cell r="H368">
            <v>598</v>
          </cell>
          <cell r="I368">
            <v>612</v>
          </cell>
          <cell r="J368">
            <v>612</v>
          </cell>
          <cell r="K368">
            <v>612</v>
          </cell>
          <cell r="L368">
            <v>598</v>
          </cell>
          <cell r="M368">
            <v>0.04</v>
          </cell>
          <cell r="S368">
            <v>509</v>
          </cell>
          <cell r="T368">
            <v>509</v>
          </cell>
          <cell r="U368">
            <v>539</v>
          </cell>
          <cell r="V368" t="str">
            <v>-</v>
          </cell>
          <cell r="AJ368" t="str">
            <v>-</v>
          </cell>
          <cell r="AL368">
            <v>24</v>
          </cell>
          <cell r="AM368">
            <v>574</v>
          </cell>
          <cell r="AN368">
            <v>588</v>
          </cell>
        </row>
        <row r="369">
          <cell r="B369" t="str">
            <v>NS-TR-1YRL</v>
          </cell>
          <cell r="C369" t="str">
            <v xml:space="preserve">NaViSense Anonymous Traffic Tracking Software, 1 year license. Authorized resellers only. </v>
          </cell>
          <cell r="D369">
            <v>625</v>
          </cell>
          <cell r="F369">
            <v>369</v>
          </cell>
          <cell r="G369">
            <v>314</v>
          </cell>
          <cell r="H369">
            <v>306</v>
          </cell>
          <cell r="I369">
            <v>314</v>
          </cell>
          <cell r="J369">
            <v>314</v>
          </cell>
          <cell r="K369">
            <v>314</v>
          </cell>
          <cell r="L369">
            <v>306</v>
          </cell>
          <cell r="M369">
            <v>0.04</v>
          </cell>
          <cell r="S369">
            <v>261</v>
          </cell>
          <cell r="T369">
            <v>261</v>
          </cell>
          <cell r="U369">
            <v>279</v>
          </cell>
          <cell r="V369" t="str">
            <v>-</v>
          </cell>
          <cell r="AJ369" t="str">
            <v>-</v>
          </cell>
          <cell r="AL369">
            <v>12</v>
          </cell>
          <cell r="AM369">
            <v>294</v>
          </cell>
          <cell r="AN369">
            <v>302</v>
          </cell>
        </row>
        <row r="370">
          <cell r="B370" t="str">
            <v>NS-AG-1YRR</v>
          </cell>
          <cell r="C370" t="str">
            <v>NaViSense Anonymous Age &amp; Gender Tracking Software, 1 year license renewal. Authorized resellers only.</v>
          </cell>
          <cell r="D370">
            <v>812</v>
          </cell>
          <cell r="F370">
            <v>479</v>
          </cell>
          <cell r="G370">
            <v>407</v>
          </cell>
          <cell r="H370">
            <v>398</v>
          </cell>
          <cell r="I370">
            <v>407</v>
          </cell>
          <cell r="J370">
            <v>407</v>
          </cell>
          <cell r="K370">
            <v>407</v>
          </cell>
          <cell r="L370">
            <v>398</v>
          </cell>
          <cell r="M370">
            <v>0.04</v>
          </cell>
          <cell r="S370">
            <v>339</v>
          </cell>
          <cell r="T370">
            <v>339</v>
          </cell>
          <cell r="U370">
            <v>359</v>
          </cell>
          <cell r="V370" t="str">
            <v>-</v>
          </cell>
          <cell r="AJ370" t="str">
            <v>-</v>
          </cell>
          <cell r="AL370">
            <v>16</v>
          </cell>
          <cell r="AM370">
            <v>382</v>
          </cell>
          <cell r="AN370">
            <v>391</v>
          </cell>
        </row>
        <row r="371">
          <cell r="B371" t="str">
            <v>NS-DW-1YRR</v>
          </cell>
          <cell r="C371" t="str">
            <v xml:space="preserve">NaViSense Anonymous Dwell Tracking Software, 1 year license renewal. Authorized resellers only. </v>
          </cell>
          <cell r="D371">
            <v>732</v>
          </cell>
          <cell r="F371">
            <v>475</v>
          </cell>
          <cell r="G371">
            <v>404</v>
          </cell>
          <cell r="H371">
            <v>394</v>
          </cell>
          <cell r="I371">
            <v>404</v>
          </cell>
          <cell r="J371">
            <v>404</v>
          </cell>
          <cell r="K371">
            <v>404</v>
          </cell>
          <cell r="L371">
            <v>394</v>
          </cell>
          <cell r="M371">
            <v>0.04</v>
          </cell>
          <cell r="S371">
            <v>335</v>
          </cell>
          <cell r="T371">
            <v>335</v>
          </cell>
          <cell r="U371">
            <v>349</v>
          </cell>
          <cell r="V371" t="str">
            <v>-</v>
          </cell>
          <cell r="AJ371" t="str">
            <v>-</v>
          </cell>
          <cell r="AL371">
            <v>16</v>
          </cell>
          <cell r="AM371">
            <v>378</v>
          </cell>
          <cell r="AN371">
            <v>388</v>
          </cell>
        </row>
        <row r="372">
          <cell r="B372" t="str">
            <v>NS-PWT-1YRR</v>
          </cell>
          <cell r="C372" t="str">
            <v xml:space="preserve">NaViSense Anonymous Person Wait Time Tracking Software, 1 year license renewal. Authorized resellers only. </v>
          </cell>
          <cell r="D372">
            <v>1098</v>
          </cell>
          <cell r="F372">
            <v>713</v>
          </cell>
          <cell r="G372">
            <v>606</v>
          </cell>
          <cell r="H372">
            <v>592</v>
          </cell>
          <cell r="I372">
            <v>606</v>
          </cell>
          <cell r="J372">
            <v>606</v>
          </cell>
          <cell r="K372">
            <v>606</v>
          </cell>
          <cell r="L372">
            <v>592</v>
          </cell>
          <cell r="M372">
            <v>0.04</v>
          </cell>
          <cell r="S372">
            <v>504</v>
          </cell>
          <cell r="T372">
            <v>504</v>
          </cell>
          <cell r="U372">
            <v>529</v>
          </cell>
          <cell r="V372" t="str">
            <v>-</v>
          </cell>
          <cell r="AJ372" t="str">
            <v>-</v>
          </cell>
          <cell r="AL372">
            <v>24</v>
          </cell>
          <cell r="AM372">
            <v>568</v>
          </cell>
          <cell r="AN372">
            <v>582</v>
          </cell>
        </row>
        <row r="373">
          <cell r="B373" t="str">
            <v>NS-TR-1YRR</v>
          </cell>
          <cell r="C373" t="str">
            <v xml:space="preserve">NaViSense Anonymous Traffic Tracking Software, 1 year license renewal. Authorized resellers only. </v>
          </cell>
          <cell r="D373">
            <v>608</v>
          </cell>
          <cell r="F373">
            <v>359</v>
          </cell>
          <cell r="G373">
            <v>305</v>
          </cell>
          <cell r="H373">
            <v>298</v>
          </cell>
          <cell r="I373">
            <v>305</v>
          </cell>
          <cell r="J373">
            <v>305</v>
          </cell>
          <cell r="K373">
            <v>305</v>
          </cell>
          <cell r="L373">
            <v>298</v>
          </cell>
          <cell r="M373">
            <v>0.04</v>
          </cell>
          <cell r="S373">
            <v>254</v>
          </cell>
          <cell r="T373">
            <v>254</v>
          </cell>
          <cell r="U373">
            <v>269</v>
          </cell>
          <cell r="V373" t="str">
            <v>-</v>
          </cell>
          <cell r="AJ373" t="str">
            <v>-</v>
          </cell>
          <cell r="AL373">
            <v>12</v>
          </cell>
          <cell r="AM373">
            <v>286</v>
          </cell>
          <cell r="AN373">
            <v>293</v>
          </cell>
        </row>
        <row r="375">
          <cell r="B375" t="str">
            <v>C750Q</v>
          </cell>
          <cell r="C375" t="str">
            <v>MultiSync C750Q - 75”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 - Limited Availability</v>
          </cell>
          <cell r="D375">
            <v>4759</v>
          </cell>
          <cell r="F375">
            <v>2899</v>
          </cell>
          <cell r="G375">
            <v>2435</v>
          </cell>
          <cell r="H375">
            <v>2319</v>
          </cell>
          <cell r="I375">
            <v>2435</v>
          </cell>
          <cell r="J375">
            <v>2435</v>
          </cell>
          <cell r="K375">
            <v>2313.25</v>
          </cell>
          <cell r="L375">
            <v>2319</v>
          </cell>
          <cell r="M375">
            <v>0.04</v>
          </cell>
          <cell r="S375">
            <v>1972</v>
          </cell>
          <cell r="T375">
            <v>1972</v>
          </cell>
          <cell r="U375">
            <v>2089</v>
          </cell>
          <cell r="V375">
            <v>0.05</v>
          </cell>
          <cell r="AJ375" t="str">
            <v>-</v>
          </cell>
          <cell r="AL375">
            <v>186</v>
          </cell>
          <cell r="AM375">
            <v>2133</v>
          </cell>
          <cell r="AN375">
            <v>2249</v>
          </cell>
        </row>
        <row r="376">
          <cell r="B376" t="str">
            <v>C750Q-AVT3</v>
          </cell>
          <cell r="C376" t="str">
            <v>MultiSync C750Q-AVT3 - 75” LED LCD Public Display Monitor, 3840 x 2160 (UHD), 24/7, High Haze, 350 cd/m2, Even Bezel Design, Landscape/Portrait, HDMI In x2, DisplayPort In, Audio Mini-Jack Out (Variable or Fixed), Full bidirectional control through RS232C and LAN,  Integrated ATSC/NTSC Tuner in OPS Slot (OPS-TM01-BND), Integrated 10W x 2 Speakers, Full Input Detect Functionality, Integrated Ambient Light Sensor, Metal Chassis, 3 Year Commercial Warranty, Stand not included (ST-801) - Limited Availability</v>
          </cell>
          <cell r="D376">
            <v>5229</v>
          </cell>
          <cell r="F376">
            <v>3148</v>
          </cell>
          <cell r="G376">
            <v>2644</v>
          </cell>
          <cell r="H376">
            <v>2518</v>
          </cell>
          <cell r="I376">
            <v>2644</v>
          </cell>
          <cell r="J376">
            <v>2644</v>
          </cell>
          <cell r="K376">
            <v>2511.8000000000002</v>
          </cell>
          <cell r="L376">
            <v>2518</v>
          </cell>
          <cell r="M376">
            <v>0.04</v>
          </cell>
          <cell r="S376">
            <v>2141</v>
          </cell>
          <cell r="T376">
            <v>2141</v>
          </cell>
          <cell r="U376">
            <v>2269</v>
          </cell>
          <cell r="V376">
            <v>0.05</v>
          </cell>
          <cell r="AJ376" t="str">
            <v>-</v>
          </cell>
          <cell r="AL376">
            <v>201</v>
          </cell>
          <cell r="AM376">
            <v>2317</v>
          </cell>
          <cell r="AN376">
            <v>2443</v>
          </cell>
        </row>
        <row r="377">
          <cell r="B377" t="str">
            <v>C860Q</v>
          </cell>
          <cell r="C377" t="str">
            <v>MultiSync C860Q - 86”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v>
          </cell>
          <cell r="D377">
            <v>7775</v>
          </cell>
          <cell r="F377">
            <v>4629</v>
          </cell>
          <cell r="G377">
            <v>3888</v>
          </cell>
          <cell r="H377">
            <v>3703</v>
          </cell>
          <cell r="I377">
            <v>3888</v>
          </cell>
          <cell r="J377">
            <v>3888</v>
          </cell>
          <cell r="K377">
            <v>3693.6</v>
          </cell>
          <cell r="L377">
            <v>3703</v>
          </cell>
          <cell r="M377">
            <v>0.04</v>
          </cell>
          <cell r="S377">
            <v>3148</v>
          </cell>
          <cell r="T377">
            <v>3148</v>
          </cell>
          <cell r="U377">
            <v>3329</v>
          </cell>
          <cell r="V377">
            <v>0.05</v>
          </cell>
          <cell r="AJ377" t="str">
            <v>-</v>
          </cell>
          <cell r="AL377">
            <v>296</v>
          </cell>
          <cell r="AM377">
            <v>3407</v>
          </cell>
          <cell r="AN377">
            <v>3592</v>
          </cell>
        </row>
        <row r="378">
          <cell r="B378" t="str">
            <v>C860Q-AVT3</v>
          </cell>
          <cell r="C378" t="str">
            <v>MultiSync C860Q-AVT3 - 86”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ATSC/NTSC Tuner in OPS Slot (OPS-TM01-BND), Integrated 10W x 2 Speakers, Full Input Detect Functionality, Integrated Ambient Light Sensor, Metal Chassis, 3 Year Commercial Warranty, Stand not included (ST-801)</v>
          </cell>
          <cell r="D378">
            <v>8195</v>
          </cell>
          <cell r="F378">
            <v>4878</v>
          </cell>
          <cell r="G378">
            <v>4098</v>
          </cell>
          <cell r="H378">
            <v>3902</v>
          </cell>
          <cell r="I378">
            <v>4098</v>
          </cell>
          <cell r="J378">
            <v>4098</v>
          </cell>
          <cell r="K378">
            <v>3893.1</v>
          </cell>
          <cell r="L378">
            <v>3902</v>
          </cell>
          <cell r="M378">
            <v>0.04</v>
          </cell>
          <cell r="S378">
            <v>3317</v>
          </cell>
          <cell r="T378">
            <v>3317</v>
          </cell>
          <cell r="U378">
            <v>3509</v>
          </cell>
          <cell r="V378">
            <v>0.05</v>
          </cell>
          <cell r="AJ378" t="str">
            <v>-</v>
          </cell>
          <cell r="AL378">
            <v>312</v>
          </cell>
          <cell r="AM378">
            <v>3590</v>
          </cell>
          <cell r="AN378">
            <v>3786</v>
          </cell>
        </row>
        <row r="379">
          <cell r="B379" t="str">
            <v>C981Q</v>
          </cell>
          <cell r="C379" t="str">
            <v>MultiSync C981Q - 98” Direct LED LCD Public Display Monitor, 3840 x 2160 (4K / UHD), 350 cd/m2, Anti Glare screen, HDMI In x3, DisplayPort x2 / out, OPS and RPi Slot Capable, Local Dimming, Cisco Certified Compatible Display, 3 Year Commercial Warranty</v>
          </cell>
          <cell r="D379">
            <v>12819</v>
          </cell>
          <cell r="F379">
            <v>8659</v>
          </cell>
          <cell r="G379">
            <v>7274</v>
          </cell>
          <cell r="H379">
            <v>6927</v>
          </cell>
          <cell r="I379">
            <v>7274</v>
          </cell>
          <cell r="J379">
            <v>7274</v>
          </cell>
          <cell r="K379">
            <v>6910.3</v>
          </cell>
          <cell r="L379">
            <v>6927</v>
          </cell>
          <cell r="M379">
            <v>0.04</v>
          </cell>
          <cell r="S379">
            <v>5888</v>
          </cell>
          <cell r="T379">
            <v>5888</v>
          </cell>
          <cell r="U379">
            <v>6229</v>
          </cell>
          <cell r="V379">
            <v>0.05</v>
          </cell>
          <cell r="AJ379" t="str">
            <v>-</v>
          </cell>
          <cell r="AL379">
            <v>554</v>
          </cell>
          <cell r="AM379">
            <v>6373</v>
          </cell>
          <cell r="AN379">
            <v>6720</v>
          </cell>
        </row>
        <row r="380">
          <cell r="B380" t="str">
            <v>C981Q-AVT3</v>
          </cell>
          <cell r="C380" t="str">
            <v>MultiSync C981Q – 98” Direct LED LCD Public Display monitor with ATSC/NTSC Tuner bundle (OPS-TM01-BND), 3840 x 2160 (4K / UHD), 350 cd/m2, Anti-Glare Screen, HDMI In x3, DisplayPort In x2 / Out, OPS (Reserved for OPS-TM01-BND) and RPi Slot Capable, Local Dimming, Cisco Certified Compatible Display, 3 Year Commercial Warranty</v>
          </cell>
          <cell r="D380">
            <v>13289</v>
          </cell>
          <cell r="F380">
            <v>8908</v>
          </cell>
          <cell r="G380">
            <v>7483</v>
          </cell>
          <cell r="H380">
            <v>7126</v>
          </cell>
          <cell r="I380">
            <v>7483</v>
          </cell>
          <cell r="J380">
            <v>7483</v>
          </cell>
          <cell r="K380">
            <v>7108.85</v>
          </cell>
          <cell r="L380">
            <v>7126</v>
          </cell>
          <cell r="M380">
            <v>0.04</v>
          </cell>
          <cell r="S380">
            <v>6058</v>
          </cell>
          <cell r="T380">
            <v>6058</v>
          </cell>
          <cell r="U380">
            <v>6409</v>
          </cell>
          <cell r="V380">
            <v>0.05</v>
          </cell>
          <cell r="AJ380" t="str">
            <v>-</v>
          </cell>
          <cell r="AL380">
            <v>570</v>
          </cell>
          <cell r="AM380">
            <v>6556</v>
          </cell>
          <cell r="AN380">
            <v>6913</v>
          </cell>
        </row>
        <row r="381">
          <cell r="B381" t="str">
            <v>C981Q-PC4</v>
          </cell>
          <cell r="C381" t="str">
            <v>MultiSync C981Q – 98” Direct LED LCD Public Display monitor with internal digital signage PC (OPS-TAA8R-PS), 3840 x 2160 (4K / UHD), 350 cd/m2, Anti-Glare Screen, HDMI In x3, DisplayPort x2 / Out, OPS and RPi Slot Capable, Local Dimming, Cisco Certified Compatible Display, 3 Year Commercial Warranty</v>
          </cell>
          <cell r="D381">
            <v>14429</v>
          </cell>
          <cell r="F381">
            <v>9859</v>
          </cell>
          <cell r="G381">
            <v>8282</v>
          </cell>
          <cell r="H381">
            <v>7887</v>
          </cell>
          <cell r="I381">
            <v>8282</v>
          </cell>
          <cell r="J381">
            <v>8282</v>
          </cell>
          <cell r="K381">
            <v>7867.9</v>
          </cell>
          <cell r="L381">
            <v>7887</v>
          </cell>
          <cell r="M381">
            <v>0.04</v>
          </cell>
          <cell r="S381">
            <v>6704</v>
          </cell>
          <cell r="T381">
            <v>6704</v>
          </cell>
          <cell r="U381">
            <v>7099</v>
          </cell>
          <cell r="V381">
            <v>0.05</v>
          </cell>
          <cell r="AJ381" t="str">
            <v>-</v>
          </cell>
          <cell r="AL381">
            <v>631</v>
          </cell>
          <cell r="AM381">
            <v>7256</v>
          </cell>
          <cell r="AN381">
            <v>7651</v>
          </cell>
        </row>
        <row r="383">
          <cell r="B383" t="str">
            <v>V754Q</v>
          </cell>
          <cell r="C383" t="str">
            <v>MultiSync V754Q - 75" Slim LED LCD Public Display Monitor, 3840 x 2160 (4K / UHD), 500 cd/m2, Anti Glare screen, HDMI In x3, DisplayPort x2 / out, OPS and RPi Slot Capable, Local Dimming, 3 Year Commercial Warranty</v>
          </cell>
          <cell r="D383">
            <v>4894</v>
          </cell>
          <cell r="F383">
            <v>3625</v>
          </cell>
          <cell r="G383">
            <v>3045</v>
          </cell>
          <cell r="H383">
            <v>2900</v>
          </cell>
          <cell r="I383">
            <v>3045</v>
          </cell>
          <cell r="J383">
            <v>3045</v>
          </cell>
          <cell r="K383">
            <v>2892.75</v>
          </cell>
          <cell r="L383">
            <v>2900</v>
          </cell>
          <cell r="M383">
            <v>0.04</v>
          </cell>
          <cell r="S383">
            <v>2465</v>
          </cell>
          <cell r="T383">
            <v>2465</v>
          </cell>
          <cell r="U383">
            <v>2609</v>
          </cell>
          <cell r="V383">
            <v>0.05</v>
          </cell>
          <cell r="AJ383" t="str">
            <v>-</v>
          </cell>
          <cell r="AL383">
            <v>232</v>
          </cell>
          <cell r="AM383">
            <v>2668</v>
          </cell>
          <cell r="AN383">
            <v>2813</v>
          </cell>
        </row>
        <row r="384">
          <cell r="B384" t="str">
            <v>V754Q-AVT3</v>
          </cell>
          <cell r="C384" t="str">
            <v xml:space="preserve">MultiSync V754Q  75" LED LCD Public Display Monitor with ATSC/NTSC Tuner bundle (OPS-TM01-BND), 3840 x 2160 (4K / UHD), 500 nits, Anti-Glare Screen, HDMI In x3, DisplayPort In x2/Out, OPS (Reserved for OPS-TM01-BND) and RPi Slot Capable, Local Dimming, Cisco Certified Compatible Display, 3 Year Commercial Warranty </v>
          </cell>
          <cell r="D384">
            <v>5250</v>
          </cell>
          <cell r="F384">
            <v>3814</v>
          </cell>
          <cell r="G384">
            <v>3204</v>
          </cell>
          <cell r="H384">
            <v>3051</v>
          </cell>
          <cell r="I384">
            <v>3204</v>
          </cell>
          <cell r="J384">
            <v>3204</v>
          </cell>
          <cell r="K384">
            <v>3043.8</v>
          </cell>
          <cell r="L384">
            <v>3051</v>
          </cell>
          <cell r="M384">
            <v>0.04</v>
          </cell>
          <cell r="S384">
            <v>2594</v>
          </cell>
          <cell r="T384">
            <v>2594</v>
          </cell>
          <cell r="U384">
            <v>2749</v>
          </cell>
          <cell r="V384">
            <v>0.05</v>
          </cell>
          <cell r="AJ384" t="str">
            <v>-</v>
          </cell>
          <cell r="AL384">
            <v>244</v>
          </cell>
          <cell r="AM384">
            <v>2807</v>
          </cell>
          <cell r="AN384">
            <v>2960</v>
          </cell>
        </row>
        <row r="385">
          <cell r="B385" t="str">
            <v>V754Q-PC4</v>
          </cell>
          <cell r="C385" t="str">
            <v>MultiSync V754Q – 75” Direct LED LCD Public Display monitor with internal digital signage PC (OPS-TAA8R-PS), 3840 x 2160 (4K / UHD), 500 cd/m2, Anti-Glare Screen, HDMI In x3, DisplayPort In x2/Out, OPS and RPi Slot Capable, Local Dimming, Cisco Certified Compatible Display, 3 Year Commercial Warranty</v>
          </cell>
          <cell r="D385">
            <v>7773</v>
          </cell>
          <cell r="F385">
            <v>4536</v>
          </cell>
          <cell r="G385">
            <v>3810</v>
          </cell>
          <cell r="H385">
            <v>3629</v>
          </cell>
          <cell r="I385">
            <v>3810</v>
          </cell>
          <cell r="J385">
            <v>3810</v>
          </cell>
          <cell r="K385">
            <v>3619.5</v>
          </cell>
          <cell r="L385">
            <v>3629</v>
          </cell>
          <cell r="M385">
            <v>0.04</v>
          </cell>
          <cell r="S385">
            <v>3085</v>
          </cell>
          <cell r="T385">
            <v>3085</v>
          </cell>
          <cell r="U385">
            <v>3269</v>
          </cell>
          <cell r="V385">
            <v>0.05</v>
          </cell>
          <cell r="AJ385" t="str">
            <v>-</v>
          </cell>
          <cell r="AL385">
            <v>290</v>
          </cell>
          <cell r="AM385">
            <v>3339</v>
          </cell>
          <cell r="AN385">
            <v>3520</v>
          </cell>
        </row>
        <row r="386">
          <cell r="B386" t="str">
            <v>V864Q</v>
          </cell>
          <cell r="C386" t="str">
            <v>MultiSync V864Q - 86” Slim LED LCD Public Display Monitor, 3840 x 2160 (4K / UHD), 500 cd/m2, Anti Glare screen, HDMI In x3, DisplayPort x2 / out, OPS and RPi Slot Capable, Local Dimming, Cisco Certified Compatible Display, 3 Year Commercial Warranty</v>
          </cell>
          <cell r="D386">
            <v>6575</v>
          </cell>
          <cell r="F386">
            <v>5000</v>
          </cell>
          <cell r="G386">
            <v>4200</v>
          </cell>
          <cell r="H386">
            <v>4000</v>
          </cell>
          <cell r="I386">
            <v>4200</v>
          </cell>
          <cell r="J386">
            <v>4200</v>
          </cell>
          <cell r="K386">
            <v>3990</v>
          </cell>
          <cell r="L386">
            <v>4000</v>
          </cell>
          <cell r="M386">
            <v>0.04</v>
          </cell>
          <cell r="S386">
            <v>3400</v>
          </cell>
          <cell r="T386">
            <v>3400</v>
          </cell>
          <cell r="U386">
            <v>3599</v>
          </cell>
          <cell r="V386">
            <v>0.05</v>
          </cell>
          <cell r="AJ386" t="str">
            <v>-</v>
          </cell>
          <cell r="AL386">
            <v>320</v>
          </cell>
          <cell r="AM386">
            <v>3680</v>
          </cell>
          <cell r="AN386">
            <v>3880</v>
          </cell>
        </row>
        <row r="387">
          <cell r="B387" t="str">
            <v>V864Q-AVT3</v>
          </cell>
          <cell r="C387" t="str">
            <v xml:space="preserve">MultiSync V864Q  86" LED LCD Public Display Monitor with ATSC/NTSC Tuner bundle (OPS-TM01-BND), 3840 x 2160 (4K / UHD), 500 nits, Anti-Glare Screen, HDMI In x3, DisplayPort In x2/Out, OPS (Reserved for OPS-TM01-BND) and RPi Slot Capable, Local Dimming, Cisco Certified Compatible Display, 3 Year Commercial Warranty </v>
          </cell>
          <cell r="D387">
            <v>6877</v>
          </cell>
          <cell r="F387">
            <v>5160</v>
          </cell>
          <cell r="G387">
            <v>4334</v>
          </cell>
          <cell r="H387">
            <v>4128</v>
          </cell>
          <cell r="I387">
            <v>4334</v>
          </cell>
          <cell r="J387">
            <v>4334</v>
          </cell>
          <cell r="K387">
            <v>4117.3</v>
          </cell>
          <cell r="L387">
            <v>4128</v>
          </cell>
          <cell r="M387">
            <v>0.04</v>
          </cell>
          <cell r="S387">
            <v>3509</v>
          </cell>
          <cell r="T387">
            <v>3509</v>
          </cell>
          <cell r="U387">
            <v>3719</v>
          </cell>
          <cell r="V387">
            <v>0.05</v>
          </cell>
          <cell r="AJ387" t="str">
            <v>-</v>
          </cell>
          <cell r="AL387">
            <v>330</v>
          </cell>
          <cell r="AM387">
            <v>3798</v>
          </cell>
          <cell r="AN387">
            <v>4004</v>
          </cell>
        </row>
        <row r="388">
          <cell r="B388" t="str">
            <v>V864Q-PC4</v>
          </cell>
          <cell r="C388" t="str">
            <v>MultiSync V864Q – 86” Direct LED LCD Public Display monitor with internal digital signage PC (OPS-TAA8R-PS), 3840 x 2160 (4K / UHD), 500 cd/m2, Anti-Glare Screen, HDMI In x3, DisplayPort In x2/Out, OPS and RPi Slot Capable, Local Dimming, Cisco Certified Compatible Display, 3 Year Commercial Warranty</v>
          </cell>
          <cell r="D388">
            <v>9903</v>
          </cell>
          <cell r="F388">
            <v>5780</v>
          </cell>
          <cell r="G388">
            <v>4855</v>
          </cell>
          <cell r="H388">
            <v>4624</v>
          </cell>
          <cell r="I388">
            <v>4855</v>
          </cell>
          <cell r="J388">
            <v>4855</v>
          </cell>
          <cell r="K388">
            <v>4612.25</v>
          </cell>
          <cell r="L388">
            <v>4624</v>
          </cell>
          <cell r="M388">
            <v>0.04</v>
          </cell>
          <cell r="S388">
            <v>3931</v>
          </cell>
          <cell r="T388">
            <v>3931</v>
          </cell>
          <cell r="U388">
            <v>4159</v>
          </cell>
          <cell r="V388">
            <v>0.05</v>
          </cell>
          <cell r="AJ388" t="str">
            <v>-</v>
          </cell>
          <cell r="AL388">
            <v>370</v>
          </cell>
          <cell r="AM388">
            <v>4254</v>
          </cell>
          <cell r="AN388">
            <v>4485</v>
          </cell>
        </row>
        <row r="389">
          <cell r="B389" t="str">
            <v>V984Q</v>
          </cell>
          <cell r="C389" t="str">
            <v>MultiSync V984Q - 98” Direct LED LCD Public Display Monitor, 3840 x 2160 (4K / UHD), 500 cd/m2, Anti Glare screen, HDMI In x3, DisplayPort x2 / out, OPS and RPi Slot Capable, Local Dimming, Cisco Certified Compatible Display, 3 Year Commercial Warranty</v>
          </cell>
          <cell r="D389">
            <v>18645</v>
          </cell>
          <cell r="F389">
            <v>13629</v>
          </cell>
          <cell r="G389">
            <v>11978</v>
          </cell>
          <cell r="H389">
            <v>11407</v>
          </cell>
          <cell r="I389">
            <v>11978</v>
          </cell>
          <cell r="J389">
            <v>11978</v>
          </cell>
          <cell r="K389">
            <v>11379.1</v>
          </cell>
          <cell r="L389">
            <v>11407</v>
          </cell>
          <cell r="M389">
            <v>0.04</v>
          </cell>
          <cell r="S389">
            <v>9696</v>
          </cell>
          <cell r="T389">
            <v>9696</v>
          </cell>
          <cell r="U389">
            <v>10269</v>
          </cell>
          <cell r="V389">
            <v>0.05</v>
          </cell>
          <cell r="AJ389" t="str">
            <v>$500 IR 8/1/2022 - 03/31/2023</v>
          </cell>
          <cell r="AL389">
            <v>913</v>
          </cell>
          <cell r="AM389">
            <v>10494</v>
          </cell>
          <cell r="AN389">
            <v>11065</v>
          </cell>
        </row>
        <row r="390">
          <cell r="B390" t="str">
            <v>V984Q-AVT3</v>
          </cell>
          <cell r="C390" t="str">
            <v xml:space="preserve">MultiSync V984Q  98" LED LCD Public Display Monitor with ATSC/NTSC Tuner bundle (OPS-TM01-BND), 3840 x 2160 (4K / UHD), 500 nits, Anti-Glare Screen, HDMI In x3, DisplayPort In x2/Out, OPS (Reserved for OPS-TM01-BND) and RPi Slot Capable, Local Dimming, Cisco Certified Compatible Display, 3 Year Commercial Warranty </v>
          </cell>
          <cell r="D390">
            <v>19115</v>
          </cell>
          <cell r="F390">
            <v>13879</v>
          </cell>
          <cell r="G390">
            <v>12188</v>
          </cell>
          <cell r="H390">
            <v>11607</v>
          </cell>
          <cell r="I390">
            <v>12188</v>
          </cell>
          <cell r="J390">
            <v>12188</v>
          </cell>
          <cell r="K390">
            <v>11578.6</v>
          </cell>
          <cell r="L390">
            <v>11607</v>
          </cell>
          <cell r="M390">
            <v>0.04</v>
          </cell>
          <cell r="S390">
            <v>9866</v>
          </cell>
          <cell r="T390">
            <v>9866</v>
          </cell>
          <cell r="U390">
            <v>9399</v>
          </cell>
          <cell r="V390">
            <v>0.05</v>
          </cell>
          <cell r="AJ390" t="str">
            <v>$500 IR 8/1/2022 - 03/31/2023</v>
          </cell>
          <cell r="AL390">
            <v>929</v>
          </cell>
          <cell r="AM390">
            <v>10678</v>
          </cell>
          <cell r="AN390">
            <v>11259</v>
          </cell>
        </row>
        <row r="391">
          <cell r="B391" t="str">
            <v>V984Q-PC4</v>
          </cell>
          <cell r="C391" t="str">
            <v>MultiSync V984Q – 98” Direct LED LCD Public Display monitor with internal digital signage PC (OPS-TAA8R-PS), 3840 x 2160 (4K / UHD), 500 cd/m2, Anti-Glare Screen, HDMI In x3, DisplayPort In x2/Out, OPS and RPi Slot Capable, Local Dimming, Cisco Certified Compatible Display, 3 Year Commercial Warranty</v>
          </cell>
          <cell r="D391">
            <v>26499</v>
          </cell>
          <cell r="F391">
            <v>14829</v>
          </cell>
          <cell r="G391">
            <v>12986</v>
          </cell>
          <cell r="H391">
            <v>12367</v>
          </cell>
          <cell r="I391">
            <v>12986</v>
          </cell>
          <cell r="J391">
            <v>12986</v>
          </cell>
          <cell r="K391">
            <v>12336.7</v>
          </cell>
          <cell r="L391">
            <v>12367</v>
          </cell>
          <cell r="M391">
            <v>0.04</v>
          </cell>
          <cell r="S391">
            <v>10512</v>
          </cell>
          <cell r="T391">
            <v>10512</v>
          </cell>
          <cell r="U391">
            <v>11129</v>
          </cell>
          <cell r="V391">
            <v>0.05</v>
          </cell>
          <cell r="AJ391" t="str">
            <v>$500 IR 8/1/2022 - 03/31/2023</v>
          </cell>
          <cell r="AL391">
            <v>989</v>
          </cell>
          <cell r="AM391">
            <v>11378</v>
          </cell>
          <cell r="AN391">
            <v>11997</v>
          </cell>
        </row>
        <row r="393">
          <cell r="B393" t="str">
            <v>P435</v>
          </cell>
          <cell r="C393" t="str">
            <v>MultiSync P435 - 43”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v>
          </cell>
          <cell r="D393">
            <v>2239</v>
          </cell>
          <cell r="F393">
            <v>1755</v>
          </cell>
          <cell r="G393">
            <v>1404</v>
          </cell>
          <cell r="H393">
            <v>1316</v>
          </cell>
          <cell r="I393">
            <v>1404</v>
          </cell>
          <cell r="J393">
            <v>1404</v>
          </cell>
          <cell r="K393">
            <v>1333.8</v>
          </cell>
          <cell r="L393">
            <v>1316</v>
          </cell>
          <cell r="M393">
            <v>0.04</v>
          </cell>
          <cell r="S393">
            <v>1119</v>
          </cell>
          <cell r="T393">
            <v>1119</v>
          </cell>
          <cell r="U393">
            <v>1179</v>
          </cell>
          <cell r="V393">
            <v>0.05</v>
          </cell>
          <cell r="AJ393" t="str">
            <v>-</v>
          </cell>
          <cell r="AL393">
            <v>105</v>
          </cell>
          <cell r="AM393">
            <v>1211</v>
          </cell>
          <cell r="AN393">
            <v>1299</v>
          </cell>
        </row>
        <row r="394">
          <cell r="B394" t="str">
            <v>P435-IR</v>
          </cell>
          <cell r="C394" t="str">
            <v xml:space="preserve">MultiSync P435-IR - 43” LED LCD Public Display Monitor with clear tempered 10-point IR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v>
          </cell>
          <cell r="D394">
            <v>5775</v>
          </cell>
          <cell r="F394">
            <v>3409</v>
          </cell>
          <cell r="G394">
            <v>2898</v>
          </cell>
          <cell r="H394">
            <v>2727</v>
          </cell>
          <cell r="I394">
            <v>2898</v>
          </cell>
          <cell r="J394">
            <v>2898</v>
          </cell>
          <cell r="K394">
            <v>2753.1</v>
          </cell>
          <cell r="L394">
            <v>2727</v>
          </cell>
          <cell r="M394">
            <v>0.04</v>
          </cell>
          <cell r="S394">
            <v>2318</v>
          </cell>
          <cell r="T394">
            <v>2318</v>
          </cell>
          <cell r="U394">
            <v>2449</v>
          </cell>
          <cell r="V394">
            <v>0.05</v>
          </cell>
          <cell r="AJ394" t="str">
            <v>-</v>
          </cell>
          <cell r="AL394">
            <v>218</v>
          </cell>
          <cell r="AM394">
            <v>2509</v>
          </cell>
          <cell r="AN394">
            <v>2680</v>
          </cell>
        </row>
        <row r="395">
          <cell r="B395" t="str">
            <v>P435-MPi4E</v>
          </cell>
          <cell r="C395" t="str">
            <v>MultiSync P435 - 43”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v>
          </cell>
          <cell r="D395">
            <v>2490</v>
          </cell>
          <cell r="F395">
            <v>1934.1</v>
          </cell>
          <cell r="G395">
            <v>1644</v>
          </cell>
          <cell r="H395">
            <v>1547</v>
          </cell>
          <cell r="I395">
            <v>1644</v>
          </cell>
          <cell r="J395">
            <v>1644</v>
          </cell>
          <cell r="K395">
            <v>1561.8</v>
          </cell>
          <cell r="L395">
            <v>1547</v>
          </cell>
          <cell r="M395">
            <v>0.04</v>
          </cell>
          <cell r="S395">
            <v>1315</v>
          </cell>
          <cell r="T395">
            <v>1315</v>
          </cell>
          <cell r="U395">
            <v>1389</v>
          </cell>
          <cell r="V395">
            <v>0.05</v>
          </cell>
          <cell r="AJ395" t="str">
            <v>-</v>
          </cell>
          <cell r="AL395">
            <v>124</v>
          </cell>
          <cell r="AM395">
            <v>1423</v>
          </cell>
          <cell r="AN395">
            <v>1520</v>
          </cell>
        </row>
        <row r="396">
          <cell r="B396" t="str">
            <v>P435-PC5</v>
          </cell>
          <cell r="C396" t="str">
            <v>MultiSync P435 - 43”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v>
          </cell>
          <cell r="D396">
            <v>3498</v>
          </cell>
          <cell r="F396">
            <v>2654.1</v>
          </cell>
          <cell r="G396">
            <v>2256</v>
          </cell>
          <cell r="H396">
            <v>2123</v>
          </cell>
          <cell r="I396">
            <v>2256</v>
          </cell>
          <cell r="J396">
            <v>2256</v>
          </cell>
          <cell r="K396">
            <v>2143.1999999999998</v>
          </cell>
          <cell r="L396">
            <v>2123</v>
          </cell>
          <cell r="M396">
            <v>0.04</v>
          </cell>
          <cell r="S396">
            <v>1805</v>
          </cell>
          <cell r="T396">
            <v>1805</v>
          </cell>
          <cell r="U396">
            <v>1909</v>
          </cell>
          <cell r="V396">
            <v>0.05</v>
          </cell>
          <cell r="AJ396" t="str">
            <v>-</v>
          </cell>
          <cell r="AL396">
            <v>170</v>
          </cell>
          <cell r="AM396">
            <v>1953</v>
          </cell>
          <cell r="AN396">
            <v>2086</v>
          </cell>
        </row>
        <row r="397">
          <cell r="B397" t="str">
            <v>P435-PT</v>
          </cell>
          <cell r="C397" t="str">
            <v>MultiSync P435-PT - 43” LED LCD Public Display Monitor with anti-glare 40-point edge to edge PCAP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v>
          </cell>
          <cell r="D397">
            <v>6243</v>
          </cell>
          <cell r="F397">
            <v>3685</v>
          </cell>
          <cell r="G397">
            <v>3132</v>
          </cell>
          <cell r="H397">
            <v>2948</v>
          </cell>
          <cell r="I397">
            <v>3132</v>
          </cell>
          <cell r="J397">
            <v>3132</v>
          </cell>
          <cell r="K397">
            <v>2975.4</v>
          </cell>
          <cell r="L397">
            <v>2948</v>
          </cell>
          <cell r="M397">
            <v>0.04</v>
          </cell>
          <cell r="S397">
            <v>2506</v>
          </cell>
          <cell r="T397">
            <v>2506</v>
          </cell>
          <cell r="U397">
            <v>2649</v>
          </cell>
          <cell r="V397">
            <v>0.05</v>
          </cell>
          <cell r="AJ397" t="str">
            <v>-</v>
          </cell>
          <cell r="AL397">
            <v>236</v>
          </cell>
          <cell r="AM397">
            <v>2712</v>
          </cell>
          <cell r="AN397">
            <v>2896</v>
          </cell>
        </row>
        <row r="398">
          <cell r="B398" t="str">
            <v>P495</v>
          </cell>
          <cell r="C398" t="str">
            <v>MultiSync P495 - 49”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v>
          </cell>
          <cell r="D398">
            <v>2689</v>
          </cell>
          <cell r="F398">
            <v>1959</v>
          </cell>
          <cell r="G398">
            <v>1567</v>
          </cell>
          <cell r="H398">
            <v>1469</v>
          </cell>
          <cell r="I398">
            <v>1567</v>
          </cell>
          <cell r="J398">
            <v>1567</v>
          </cell>
          <cell r="K398">
            <v>1488.65</v>
          </cell>
          <cell r="L398">
            <v>1469</v>
          </cell>
          <cell r="M398">
            <v>0.04</v>
          </cell>
          <cell r="S398">
            <v>1249</v>
          </cell>
          <cell r="T398">
            <v>1249</v>
          </cell>
          <cell r="U398">
            <v>1319</v>
          </cell>
          <cell r="V398">
            <v>0.05</v>
          </cell>
          <cell r="AJ398" t="str">
            <v>-</v>
          </cell>
          <cell r="AL398">
            <v>118</v>
          </cell>
          <cell r="AM398">
            <v>1351</v>
          </cell>
          <cell r="AN398">
            <v>1449</v>
          </cell>
        </row>
        <row r="399">
          <cell r="B399" t="str">
            <v>P495-IR</v>
          </cell>
          <cell r="C399" t="str">
            <v>MultiSync P495-IR - 49” LED LCD Public Display Monitor with clear tempered 10-point IR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v>
          </cell>
          <cell r="D399">
            <v>5234</v>
          </cell>
          <cell r="F399">
            <v>3739</v>
          </cell>
          <cell r="G399">
            <v>3178</v>
          </cell>
          <cell r="H399">
            <v>2991</v>
          </cell>
          <cell r="I399">
            <v>3178</v>
          </cell>
          <cell r="J399">
            <v>3178</v>
          </cell>
          <cell r="K399">
            <v>3019.1</v>
          </cell>
          <cell r="L399">
            <v>2991</v>
          </cell>
          <cell r="M399">
            <v>0.04</v>
          </cell>
          <cell r="S399">
            <v>2543</v>
          </cell>
          <cell r="T399">
            <v>2543</v>
          </cell>
          <cell r="U399">
            <v>2689</v>
          </cell>
          <cell r="V399">
            <v>0.05</v>
          </cell>
          <cell r="AJ399" t="str">
            <v>-</v>
          </cell>
          <cell r="AL399">
            <v>239</v>
          </cell>
          <cell r="AM399">
            <v>2752</v>
          </cell>
          <cell r="AN399">
            <v>2939</v>
          </cell>
        </row>
        <row r="400">
          <cell r="B400" t="str">
            <v>P495-MPi4E</v>
          </cell>
          <cell r="C400" t="str">
            <v xml:space="preserve">MultiSync P495 - 49”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 </v>
          </cell>
          <cell r="D400">
            <v>2940</v>
          </cell>
          <cell r="F400">
            <v>2138.1</v>
          </cell>
          <cell r="G400">
            <v>1817</v>
          </cell>
          <cell r="H400">
            <v>1710</v>
          </cell>
          <cell r="I400">
            <v>1817</v>
          </cell>
          <cell r="J400">
            <v>1817</v>
          </cell>
          <cell r="K400">
            <v>1726.15</v>
          </cell>
          <cell r="L400">
            <v>1710</v>
          </cell>
          <cell r="M400">
            <v>0.04</v>
          </cell>
          <cell r="S400">
            <v>1454</v>
          </cell>
          <cell r="T400">
            <v>1454</v>
          </cell>
          <cell r="U400">
            <v>1539</v>
          </cell>
          <cell r="V400">
            <v>0.05</v>
          </cell>
          <cell r="AJ400" t="str">
            <v>-</v>
          </cell>
          <cell r="AL400">
            <v>137</v>
          </cell>
          <cell r="AM400">
            <v>1573</v>
          </cell>
          <cell r="AN400">
            <v>1680</v>
          </cell>
        </row>
        <row r="401">
          <cell r="B401" t="str">
            <v>P495-PC5</v>
          </cell>
          <cell r="C401" t="str">
            <v>MultiSync P495 - 49”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v>
          </cell>
          <cell r="D401">
            <v>3948</v>
          </cell>
          <cell r="F401">
            <v>2858.1</v>
          </cell>
          <cell r="G401">
            <v>2429</v>
          </cell>
          <cell r="H401">
            <v>2286</v>
          </cell>
          <cell r="I401">
            <v>2429</v>
          </cell>
          <cell r="J401">
            <v>2429</v>
          </cell>
          <cell r="K401">
            <v>2307.5500000000002</v>
          </cell>
          <cell r="L401">
            <v>2286</v>
          </cell>
          <cell r="M401">
            <v>0.04</v>
          </cell>
          <cell r="S401">
            <v>1944</v>
          </cell>
          <cell r="T401">
            <v>1944</v>
          </cell>
          <cell r="U401">
            <v>2059</v>
          </cell>
          <cell r="V401">
            <v>0.05</v>
          </cell>
          <cell r="AJ401" t="str">
            <v>-</v>
          </cell>
          <cell r="AL401">
            <v>183</v>
          </cell>
          <cell r="AM401">
            <v>2103</v>
          </cell>
          <cell r="AN401">
            <v>2246</v>
          </cell>
        </row>
        <row r="402">
          <cell r="B402" t="str">
            <v>P495-PT</v>
          </cell>
          <cell r="C402" t="str">
            <v>MultiSync P495-PT - 49” LED LCD Public Display Monitor with anti-glare 40-point edge to edge PCAP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v>
          </cell>
          <cell r="D402">
            <v>7079</v>
          </cell>
          <cell r="F402">
            <v>4179</v>
          </cell>
          <cell r="G402">
            <v>3552</v>
          </cell>
          <cell r="H402">
            <v>3343</v>
          </cell>
          <cell r="I402">
            <v>3552</v>
          </cell>
          <cell r="J402">
            <v>3552</v>
          </cell>
          <cell r="K402">
            <v>3374.4</v>
          </cell>
          <cell r="L402">
            <v>3343</v>
          </cell>
          <cell r="M402">
            <v>0.04</v>
          </cell>
          <cell r="S402">
            <v>2842</v>
          </cell>
          <cell r="T402">
            <v>2842</v>
          </cell>
          <cell r="U402">
            <v>3009</v>
          </cell>
          <cell r="V402">
            <v>0.05</v>
          </cell>
          <cell r="AJ402" t="str">
            <v>-</v>
          </cell>
          <cell r="AL402">
            <v>267</v>
          </cell>
          <cell r="AM402">
            <v>3076</v>
          </cell>
          <cell r="AN402">
            <v>3285</v>
          </cell>
        </row>
        <row r="403">
          <cell r="B403" t="str">
            <v>P555</v>
          </cell>
          <cell r="C403" t="str">
            <v>MultiSync P555 - 55”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v>
          </cell>
          <cell r="D403">
            <v>4479</v>
          </cell>
          <cell r="F403">
            <v>2685</v>
          </cell>
          <cell r="G403">
            <v>2148</v>
          </cell>
          <cell r="H403">
            <v>2014</v>
          </cell>
          <cell r="I403">
            <v>2148</v>
          </cell>
          <cell r="J403">
            <v>2148</v>
          </cell>
          <cell r="K403">
            <v>2040.6</v>
          </cell>
          <cell r="L403">
            <v>2014</v>
          </cell>
          <cell r="M403">
            <v>0.04</v>
          </cell>
          <cell r="S403">
            <v>1712</v>
          </cell>
          <cell r="T403">
            <v>1712</v>
          </cell>
          <cell r="U403">
            <v>1809</v>
          </cell>
          <cell r="V403">
            <v>0.05</v>
          </cell>
          <cell r="AJ403" t="str">
            <v>-</v>
          </cell>
          <cell r="AL403">
            <v>161</v>
          </cell>
          <cell r="AM403">
            <v>1853</v>
          </cell>
          <cell r="AN403">
            <v>1987</v>
          </cell>
        </row>
        <row r="404">
          <cell r="B404" t="str">
            <v>P555-IR</v>
          </cell>
          <cell r="C404" t="str">
            <v>MultiSync P555-IR - 55” LED LCD Public Display Monitor with clear tempered 10-point IR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v>
          </cell>
          <cell r="D404">
            <v>7079</v>
          </cell>
          <cell r="F404">
            <v>4179</v>
          </cell>
          <cell r="G404">
            <v>3552</v>
          </cell>
          <cell r="H404">
            <v>3343</v>
          </cell>
          <cell r="I404">
            <v>3552</v>
          </cell>
          <cell r="J404">
            <v>3552</v>
          </cell>
          <cell r="K404">
            <v>3374.4</v>
          </cell>
          <cell r="L404">
            <v>3343</v>
          </cell>
          <cell r="M404">
            <v>0.04</v>
          </cell>
          <cell r="S404">
            <v>2842</v>
          </cell>
          <cell r="T404">
            <v>2842</v>
          </cell>
          <cell r="U404">
            <v>3009</v>
          </cell>
          <cell r="V404">
            <v>0.05</v>
          </cell>
          <cell r="AJ404" t="str">
            <v>-</v>
          </cell>
          <cell r="AL404">
            <v>267</v>
          </cell>
          <cell r="AM404">
            <v>3076</v>
          </cell>
          <cell r="AN404">
            <v>3285</v>
          </cell>
        </row>
        <row r="405">
          <cell r="B405" t="str">
            <v>P555-MPi4E</v>
          </cell>
          <cell r="C405" t="str">
            <v>MultiSync P555 - 55”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v>
          </cell>
          <cell r="D405">
            <v>4730</v>
          </cell>
          <cell r="F405">
            <v>2864.1</v>
          </cell>
          <cell r="G405">
            <v>2434</v>
          </cell>
          <cell r="H405">
            <v>2291</v>
          </cell>
          <cell r="I405">
            <v>2434</v>
          </cell>
          <cell r="J405">
            <v>2434</v>
          </cell>
          <cell r="K405">
            <v>2312.3000000000002</v>
          </cell>
          <cell r="L405">
            <v>2291</v>
          </cell>
          <cell r="M405">
            <v>0.04</v>
          </cell>
          <cell r="S405">
            <v>1948</v>
          </cell>
          <cell r="T405">
            <v>1948</v>
          </cell>
          <cell r="U405">
            <v>2059</v>
          </cell>
          <cell r="V405">
            <v>0.05</v>
          </cell>
          <cell r="AJ405" t="str">
            <v>-</v>
          </cell>
          <cell r="AL405">
            <v>183</v>
          </cell>
          <cell r="AM405">
            <v>2108</v>
          </cell>
          <cell r="AN405">
            <v>2251</v>
          </cell>
        </row>
        <row r="406">
          <cell r="B406" t="str">
            <v>P555-PC5</v>
          </cell>
          <cell r="C406" t="str">
            <v xml:space="preserve">MultiSync P555 - 55”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 </v>
          </cell>
          <cell r="D406">
            <v>5738</v>
          </cell>
          <cell r="F406">
            <v>3584.1</v>
          </cell>
          <cell r="G406">
            <v>3046</v>
          </cell>
          <cell r="H406">
            <v>2867</v>
          </cell>
          <cell r="I406">
            <v>3046</v>
          </cell>
          <cell r="J406">
            <v>3046</v>
          </cell>
          <cell r="K406">
            <v>2893.7</v>
          </cell>
          <cell r="L406">
            <v>2867</v>
          </cell>
          <cell r="M406">
            <v>0.04</v>
          </cell>
          <cell r="S406">
            <v>2437</v>
          </cell>
          <cell r="T406">
            <v>2437</v>
          </cell>
          <cell r="U406">
            <v>2579</v>
          </cell>
          <cell r="V406">
            <v>0.05</v>
          </cell>
          <cell r="AJ406" t="str">
            <v>-</v>
          </cell>
          <cell r="AL406">
            <v>229</v>
          </cell>
          <cell r="AM406">
            <v>2638</v>
          </cell>
          <cell r="AN406">
            <v>2817</v>
          </cell>
        </row>
        <row r="407">
          <cell r="B407" t="str">
            <v>P555-PT</v>
          </cell>
          <cell r="C407" t="str">
            <v>MultiSync P555-PT - 55” LED LCD Public Display Monitor with anti-glare 40-point edge to edge PCAP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v>
          </cell>
          <cell r="D407">
            <v>8197</v>
          </cell>
          <cell r="F407">
            <v>4839</v>
          </cell>
          <cell r="G407">
            <v>4113</v>
          </cell>
          <cell r="H407">
            <v>3871</v>
          </cell>
          <cell r="I407">
            <v>4113</v>
          </cell>
          <cell r="J407">
            <v>4113</v>
          </cell>
          <cell r="K407">
            <v>3907.35</v>
          </cell>
          <cell r="L407">
            <v>3871</v>
          </cell>
          <cell r="M407">
            <v>0.04</v>
          </cell>
          <cell r="S407">
            <v>3291</v>
          </cell>
          <cell r="T407">
            <v>3291</v>
          </cell>
          <cell r="U407">
            <v>3479</v>
          </cell>
          <cell r="V407">
            <v>0.05</v>
          </cell>
          <cell r="AJ407" t="str">
            <v>-</v>
          </cell>
          <cell r="AL407">
            <v>310</v>
          </cell>
          <cell r="AM407">
            <v>3561</v>
          </cell>
          <cell r="AN407">
            <v>3803</v>
          </cell>
        </row>
        <row r="409">
          <cell r="B409" t="str">
            <v>PN-HE651</v>
          </cell>
          <cell r="C409" t="str">
            <v>65" Class (64.5” diagonal) Professional LCD Monitor - Brilliant Ultra High Definition (3840 x 2160) resolution with 600 cd/m2 Brightness and 1200:1 Contrast Ratio. Built-in Media Player and 10W per Channel Stereo Audio System. Landscape, Portrait, and Tilt Operation. Engineered for 24/7 Commercial Use. 3-Year  Limited Warranty</v>
          </cell>
          <cell r="D409">
            <v>5195</v>
          </cell>
          <cell r="F409">
            <v>3885</v>
          </cell>
          <cell r="G409">
            <v>3095</v>
          </cell>
          <cell r="H409">
            <v>2971</v>
          </cell>
          <cell r="I409">
            <v>3095</v>
          </cell>
          <cell r="J409">
            <v>3095</v>
          </cell>
          <cell r="K409">
            <v>3095</v>
          </cell>
          <cell r="L409">
            <v>2971</v>
          </cell>
          <cell r="M409">
            <v>0.03</v>
          </cell>
          <cell r="S409">
            <v>2526</v>
          </cell>
          <cell r="T409">
            <v>2631</v>
          </cell>
          <cell r="U409">
            <v>2669</v>
          </cell>
          <cell r="V409" t="str">
            <v>-</v>
          </cell>
          <cell r="AJ409" t="str">
            <v>-</v>
          </cell>
          <cell r="AL409">
            <v>59</v>
          </cell>
          <cell r="AM409">
            <v>2912</v>
          </cell>
          <cell r="AN409">
            <v>3036</v>
          </cell>
        </row>
        <row r="410">
          <cell r="B410" t="str">
            <v>PN-HE751</v>
          </cell>
          <cell r="C410" t="str">
            <v>75" Class (74.5” diagonal) Professional LCD Monitor - Brilliant Ultra High Definition (3840 x 2160) resolution with 600 cd/m2 Brightness and 1200:1 Contrast Ratio. Built-in Media Player and 10W per Channel Stereo Audio System. Landscape, Portrait, and Tilt Operation. Engineered for 24/7 Commercial Use. 3-Year  Limited Warranty</v>
          </cell>
          <cell r="D410">
            <v>7095</v>
          </cell>
          <cell r="F410">
            <v>5350</v>
          </cell>
          <cell r="G410">
            <v>4283</v>
          </cell>
          <cell r="H410">
            <v>4112</v>
          </cell>
          <cell r="I410">
            <v>4283</v>
          </cell>
          <cell r="J410">
            <v>4283</v>
          </cell>
          <cell r="K410">
            <v>4283</v>
          </cell>
          <cell r="L410">
            <v>4112</v>
          </cell>
          <cell r="M410">
            <v>0.03</v>
          </cell>
          <cell r="S410">
            <v>3496</v>
          </cell>
          <cell r="T410">
            <v>3641</v>
          </cell>
          <cell r="U410">
            <v>3699</v>
          </cell>
          <cell r="V410" t="str">
            <v>-</v>
          </cell>
          <cell r="AJ410" t="str">
            <v>-</v>
          </cell>
          <cell r="AL410">
            <v>82</v>
          </cell>
          <cell r="AM410">
            <v>4030</v>
          </cell>
          <cell r="AN410">
            <v>4201</v>
          </cell>
        </row>
        <row r="412">
          <cell r="B412" t="str">
            <v>PN-HS431</v>
          </cell>
          <cell r="C412" t="str">
            <v>43" Class (42.5” diagonal) Professional LCD Monitor - Brilliant Ultra High Definition (3840 x 2160) resolution with 700 cd/m2 Brightness and 1200:1 Contrast Ratio. Built-in Media Player and 10W per Channel Stereo Audio System. Landscape, Portrait, Face-up, Face-Down, and Tilt Operation. Engineered for 24/7 Commercial Use. 3-Year  Limited Warranty</v>
          </cell>
          <cell r="D412">
            <v>2795</v>
          </cell>
          <cell r="F412">
            <v>2125</v>
          </cell>
          <cell r="G412">
            <v>1690</v>
          </cell>
          <cell r="H412">
            <v>1622</v>
          </cell>
          <cell r="I412">
            <v>1690</v>
          </cell>
          <cell r="J412">
            <v>1690</v>
          </cell>
          <cell r="K412">
            <v>1690</v>
          </cell>
          <cell r="L412">
            <v>1622</v>
          </cell>
          <cell r="M412">
            <v>0.03</v>
          </cell>
          <cell r="S412">
            <v>1379</v>
          </cell>
          <cell r="T412">
            <v>1437</v>
          </cell>
          <cell r="U412">
            <v>1459</v>
          </cell>
          <cell r="V412" t="str">
            <v>-</v>
          </cell>
          <cell r="AJ412" t="str">
            <v>-</v>
          </cell>
          <cell r="AL412">
            <v>32</v>
          </cell>
          <cell r="AM412">
            <v>1590</v>
          </cell>
          <cell r="AN412">
            <v>1658</v>
          </cell>
        </row>
        <row r="413">
          <cell r="B413" t="str">
            <v>PN-HS501</v>
          </cell>
          <cell r="C413" t="str">
            <v>50" Class (49.5” diagonal) Professional LCD Monitor - Brilliant Ultra High Definition (3840 x 2160) resolution with 700 cd/m2 Brightness and 4000:1 Contrast Ratio. Built-in Media Player and 10W per Channel Stereo Audio System. Landscape, Portrait, Face-up, Face-Down, and Tilt Operation. Engineered for 24/7 Commercial Use. 3-Year  Limited Warranty</v>
          </cell>
          <cell r="D413">
            <v>3195</v>
          </cell>
          <cell r="F413">
            <v>2395</v>
          </cell>
          <cell r="G413">
            <v>1915</v>
          </cell>
          <cell r="H413">
            <v>1838</v>
          </cell>
          <cell r="I413">
            <v>1915</v>
          </cell>
          <cell r="J413">
            <v>1915</v>
          </cell>
          <cell r="K413">
            <v>1915</v>
          </cell>
          <cell r="L413">
            <v>1838</v>
          </cell>
          <cell r="M413">
            <v>0.03</v>
          </cell>
          <cell r="S413">
            <v>1563</v>
          </cell>
          <cell r="T413">
            <v>1628</v>
          </cell>
          <cell r="U413">
            <v>1649</v>
          </cell>
          <cell r="V413" t="str">
            <v>-</v>
          </cell>
          <cell r="AJ413" t="str">
            <v>-</v>
          </cell>
          <cell r="AL413">
            <v>37</v>
          </cell>
          <cell r="AM413">
            <v>1801</v>
          </cell>
          <cell r="AN413">
            <v>1878</v>
          </cell>
        </row>
        <row r="414">
          <cell r="B414" t="str">
            <v>PN-HS551</v>
          </cell>
          <cell r="C414" t="str">
            <v>55" Class (55.6” diagonal) Professional LCD Monitor - Brilliant Ultra High Definition (3840 x 2160) resolution with 700 cd/m2 Brightness and 5000:1 Contrast Ratio. Built-in Media Player and 10W per Channel Stereo Audio System. Landscape, Portrait, Face-up, Face-Down, and Tilt Operation. Engineered for 24/7 Commercial Use. 3-Year  Limited Warranty</v>
          </cell>
          <cell r="D414">
            <v>3495</v>
          </cell>
          <cell r="F414">
            <v>2645</v>
          </cell>
          <cell r="G414">
            <v>2107</v>
          </cell>
          <cell r="H414">
            <v>2023</v>
          </cell>
          <cell r="I414">
            <v>2107</v>
          </cell>
          <cell r="J414">
            <v>2107</v>
          </cell>
          <cell r="K414">
            <v>2107</v>
          </cell>
          <cell r="L414">
            <v>2023</v>
          </cell>
          <cell r="M414">
            <v>0.03</v>
          </cell>
          <cell r="S414">
            <v>1720</v>
          </cell>
          <cell r="T414">
            <v>1791</v>
          </cell>
          <cell r="U414">
            <v>1819</v>
          </cell>
          <cell r="V414" t="str">
            <v>-</v>
          </cell>
          <cell r="AJ414" t="str">
            <v>-</v>
          </cell>
          <cell r="AL414">
            <v>40</v>
          </cell>
          <cell r="AM414">
            <v>1983</v>
          </cell>
          <cell r="AN414">
            <v>2067</v>
          </cell>
        </row>
        <row r="416">
          <cell r="B416" t="str">
            <v>X554HB</v>
          </cell>
          <cell r="C416" t="str">
            <v>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*LIMITED AVAILABILITY*</v>
          </cell>
          <cell r="D416">
            <v>4739</v>
          </cell>
          <cell r="F416">
            <v>5299</v>
          </cell>
          <cell r="G416">
            <v>2323</v>
          </cell>
          <cell r="H416">
            <v>2300</v>
          </cell>
          <cell r="I416">
            <v>2323</v>
          </cell>
          <cell r="J416">
            <v>2323</v>
          </cell>
          <cell r="K416">
            <v>2206.85</v>
          </cell>
          <cell r="L416">
            <v>2300</v>
          </cell>
          <cell r="M416">
            <v>7.0000000000000007E-2</v>
          </cell>
          <cell r="S416">
            <v>1955</v>
          </cell>
          <cell r="T416">
            <v>1955</v>
          </cell>
          <cell r="U416">
            <v>2069</v>
          </cell>
          <cell r="V416">
            <v>0.05</v>
          </cell>
          <cell r="AJ416" t="str">
            <v>-</v>
          </cell>
          <cell r="AL416">
            <v>92</v>
          </cell>
          <cell r="AM416">
            <v>2208</v>
          </cell>
          <cell r="AN416">
            <v>2231</v>
          </cell>
        </row>
        <row r="418">
          <cell r="B418" t="str">
            <v>UN552</v>
          </cell>
          <cell r="C418" t="str">
            <v xml:space="preserve">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v>
          </cell>
          <cell r="D418">
            <v>6775</v>
          </cell>
          <cell r="F418">
            <v>4919</v>
          </cell>
          <cell r="G418">
            <v>3886</v>
          </cell>
          <cell r="H418">
            <v>3689</v>
          </cell>
          <cell r="I418">
            <v>3886</v>
          </cell>
          <cell r="J418">
            <v>3886</v>
          </cell>
          <cell r="K418">
            <v>3691.7</v>
          </cell>
          <cell r="L418">
            <v>3689</v>
          </cell>
          <cell r="M418">
            <v>7.0000000000000007E-2</v>
          </cell>
          <cell r="S418">
            <v>3136</v>
          </cell>
          <cell r="T418">
            <v>3136</v>
          </cell>
          <cell r="U418">
            <v>3319</v>
          </cell>
          <cell r="V418">
            <v>0.05</v>
          </cell>
          <cell r="AJ418" t="str">
            <v>-</v>
          </cell>
          <cell r="AL418">
            <v>221</v>
          </cell>
          <cell r="AM418">
            <v>3468</v>
          </cell>
          <cell r="AN418">
            <v>3665</v>
          </cell>
        </row>
        <row r="419">
          <cell r="B419" t="str">
            <v>UN552V</v>
          </cell>
          <cell r="C419" t="str">
            <v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v>
          </cell>
          <cell r="D419">
            <v>6279</v>
          </cell>
          <cell r="F419">
            <v>4559</v>
          </cell>
          <cell r="G419">
            <v>3602</v>
          </cell>
          <cell r="H419">
            <v>3419</v>
          </cell>
          <cell r="I419">
            <v>3602</v>
          </cell>
          <cell r="J419">
            <v>3602</v>
          </cell>
          <cell r="K419">
            <v>3421.9</v>
          </cell>
          <cell r="L419">
            <v>3419</v>
          </cell>
          <cell r="M419">
            <v>7.0000000000000007E-2</v>
          </cell>
          <cell r="S419">
            <v>2907</v>
          </cell>
          <cell r="T419">
            <v>2907</v>
          </cell>
          <cell r="U419">
            <v>3079</v>
          </cell>
          <cell r="V419">
            <v>0.05</v>
          </cell>
          <cell r="AJ419" t="str">
            <v>-</v>
          </cell>
          <cell r="AL419">
            <v>410</v>
          </cell>
          <cell r="AM419">
            <v>3009</v>
          </cell>
          <cell r="AN419">
            <v>3192</v>
          </cell>
        </row>
        <row r="420">
          <cell r="B420" t="str">
            <v>UN552S</v>
          </cell>
          <cell r="C420" t="str">
            <v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v>
          </cell>
          <cell r="D420">
            <v>7889</v>
          </cell>
          <cell r="F420">
            <v>5725</v>
          </cell>
          <cell r="G420">
            <v>4523</v>
          </cell>
          <cell r="H420">
            <v>4294</v>
          </cell>
          <cell r="I420">
            <v>4523</v>
          </cell>
          <cell r="J420">
            <v>4523</v>
          </cell>
          <cell r="K420">
            <v>4296.8500000000004</v>
          </cell>
          <cell r="L420">
            <v>4294</v>
          </cell>
          <cell r="M420">
            <v>7.0000000000000007E-2</v>
          </cell>
          <cell r="S420">
            <v>3650</v>
          </cell>
          <cell r="T420">
            <v>3650</v>
          </cell>
          <cell r="U420">
            <v>3859</v>
          </cell>
          <cell r="V420">
            <v>0.05</v>
          </cell>
          <cell r="AJ420" t="str">
            <v>-</v>
          </cell>
          <cell r="AL420">
            <v>515</v>
          </cell>
          <cell r="AM420">
            <v>3779</v>
          </cell>
          <cell r="AN420">
            <v>4008</v>
          </cell>
        </row>
        <row r="421">
          <cell r="B421" t="str">
            <v>UN552VS</v>
          </cell>
          <cell r="C421" t="str">
            <v>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v>
          </cell>
          <cell r="D421">
            <v>7065</v>
          </cell>
          <cell r="F421">
            <v>5129</v>
          </cell>
          <cell r="G421">
            <v>4052</v>
          </cell>
          <cell r="H421">
            <v>3847</v>
          </cell>
          <cell r="I421">
            <v>4052</v>
          </cell>
          <cell r="J421">
            <v>4052</v>
          </cell>
          <cell r="K421">
            <v>3849.4</v>
          </cell>
          <cell r="L421">
            <v>3847</v>
          </cell>
          <cell r="M421">
            <v>7.0000000000000007E-2</v>
          </cell>
          <cell r="S421">
            <v>3270</v>
          </cell>
          <cell r="T421">
            <v>3270</v>
          </cell>
          <cell r="U421">
            <v>3459</v>
          </cell>
          <cell r="V421">
            <v>0.05</v>
          </cell>
          <cell r="AJ421" t="str">
            <v>-</v>
          </cell>
          <cell r="AL421">
            <v>462</v>
          </cell>
          <cell r="AM421">
            <v>3385</v>
          </cell>
          <cell r="AN421">
            <v>3590</v>
          </cell>
        </row>
        <row r="423">
          <cell r="B423" t="str">
            <v>BT421</v>
          </cell>
          <cell r="C423" t="str">
            <v>BT421, 42” 16:4 aspect ratio stretch type LCD display, VA glass, 700 cd/m2, 44% haze, 1920 x 480 native resolution, DVI-D x2 / Out, LAN or RS232C Control, Landscape/Portrait, 3 year warranty</v>
          </cell>
          <cell r="D423">
            <v>3999</v>
          </cell>
          <cell r="F423">
            <v>2945</v>
          </cell>
          <cell r="G423">
            <v>2474</v>
          </cell>
          <cell r="H423">
            <v>2356</v>
          </cell>
          <cell r="I423">
            <v>2474</v>
          </cell>
          <cell r="J423">
            <v>2474</v>
          </cell>
          <cell r="K423">
            <v>2350.3000000000002</v>
          </cell>
          <cell r="L423">
            <v>2356</v>
          </cell>
          <cell r="M423">
            <v>0.04</v>
          </cell>
          <cell r="S423">
            <v>2003</v>
          </cell>
          <cell r="T423">
            <v>2003</v>
          </cell>
          <cell r="U423">
            <v>2119</v>
          </cell>
          <cell r="V423">
            <v>0.05</v>
          </cell>
          <cell r="AJ423" t="str">
            <v>-</v>
          </cell>
          <cell r="AL423">
            <v>47</v>
          </cell>
          <cell r="AM423">
            <v>2309</v>
          </cell>
          <cell r="AN423">
            <v>2427</v>
          </cell>
        </row>
        <row r="425">
          <cell r="B425" t="str">
            <v>UN552V-TMX4P</v>
          </cell>
          <cell r="C425" t="str">
            <v>Qty 4 - UN552V bundled with four ONSTEMN-3Y-15 warranties, 25ft cat5e patch cable,  2 x 2 pull-out fully adjustable mounting system, Qty 2 - SurgeX four port power conditioners, Overframe Bezel Kit, Color Calibration Kit, IR/Remote Kit, FREE Standard Ground Freight.</v>
          </cell>
          <cell r="D425">
            <v>25085</v>
          </cell>
          <cell r="F425">
            <v>18209</v>
          </cell>
          <cell r="G425">
            <v>14385</v>
          </cell>
          <cell r="H425">
            <v>13657</v>
          </cell>
          <cell r="I425">
            <v>14385</v>
          </cell>
          <cell r="J425">
            <v>14385</v>
          </cell>
          <cell r="K425">
            <v>14385</v>
          </cell>
          <cell r="L425">
            <v>13657</v>
          </cell>
          <cell r="M425">
            <v>7.0000000000000007E-2</v>
          </cell>
          <cell r="S425">
            <v>11609</v>
          </cell>
          <cell r="T425">
            <v>11609</v>
          </cell>
          <cell r="U425">
            <v>12289</v>
          </cell>
          <cell r="V425" t="str">
            <v>-</v>
          </cell>
          <cell r="AJ425" t="str">
            <v>-</v>
          </cell>
          <cell r="AL425">
            <v>1639</v>
          </cell>
          <cell r="AM425">
            <v>12018</v>
          </cell>
          <cell r="AN425">
            <v>12746</v>
          </cell>
        </row>
        <row r="426">
          <cell r="B426" t="str">
            <v>UN552V-TMX9P</v>
          </cell>
          <cell r="C426" t="str">
            <v>Qty 9 - UN552V bundled with nine ONSTEMN-3Y-15 warranties, 25ft cat5e patch cable,  3 x 3 pull-out fully adjustable mounting system, Qty 3 - SurgeX four port power conditioners, Overframe Bezel Kit, Color Calibration Kit, IR/Remote Kit, FREE Standard Ground Freight.</v>
          </cell>
          <cell r="D426">
            <v>56499</v>
          </cell>
          <cell r="F426">
            <v>40979</v>
          </cell>
          <cell r="G426">
            <v>32373</v>
          </cell>
          <cell r="H426">
            <v>30734</v>
          </cell>
          <cell r="I426">
            <v>32373</v>
          </cell>
          <cell r="J426">
            <v>32373</v>
          </cell>
          <cell r="K426">
            <v>32373</v>
          </cell>
          <cell r="L426">
            <v>30734</v>
          </cell>
          <cell r="M426">
            <v>7.0000000000000007E-2</v>
          </cell>
          <cell r="S426">
            <v>26124</v>
          </cell>
          <cell r="T426">
            <v>26124</v>
          </cell>
          <cell r="U426">
            <v>27659</v>
          </cell>
          <cell r="V426" t="str">
            <v>-</v>
          </cell>
          <cell r="AJ426" t="str">
            <v>-</v>
          </cell>
          <cell r="AL426">
            <v>3688</v>
          </cell>
          <cell r="AM426">
            <v>27046</v>
          </cell>
          <cell r="AN426">
            <v>28685</v>
          </cell>
        </row>
        <row r="427">
          <cell r="B427" t="str">
            <v>UN552-TMX4P</v>
          </cell>
          <cell r="C427" t="str">
            <v>Qty 4 - UN552 bundled with four ONSTEMN-3Y-16 warranties, 25ft cat5e patch cable,  2 x 2 pull-out fully adjustable mounting system, Qty 2 - SurgeX four port power conditioners, Overframe Bezel Kit, Color Calibration Kit, IR/Remote Kit, FREE Standard Ground Freight.</v>
          </cell>
          <cell r="D427">
            <v>25085</v>
          </cell>
          <cell r="F427">
            <v>19649</v>
          </cell>
          <cell r="G427">
            <v>15523</v>
          </cell>
          <cell r="H427">
            <v>14737</v>
          </cell>
          <cell r="I427">
            <v>15523</v>
          </cell>
          <cell r="J427">
            <v>15523</v>
          </cell>
          <cell r="K427">
            <v>15523</v>
          </cell>
          <cell r="L427">
            <v>14737</v>
          </cell>
          <cell r="M427">
            <v>7.0000000000000007E-2</v>
          </cell>
          <cell r="S427">
            <v>12527</v>
          </cell>
          <cell r="T427">
            <v>12527</v>
          </cell>
          <cell r="U427">
            <v>13259</v>
          </cell>
          <cell r="V427" t="str">
            <v>-</v>
          </cell>
          <cell r="AJ427" t="str">
            <v>-</v>
          </cell>
          <cell r="AL427">
            <v>884</v>
          </cell>
          <cell r="AM427">
            <v>13853</v>
          </cell>
          <cell r="AN427">
            <v>14639</v>
          </cell>
        </row>
        <row r="428">
          <cell r="B428" t="str">
            <v>UN552-TMX9P</v>
          </cell>
          <cell r="C428" t="str">
            <v>Qty 9 - UN552 bundled with nine ONSTEMN-3Y-16 warranties, 25ft cat5e patch cable,  3 x 3 pull-out fully adjustable mounting system, Qty 3 - SurgeX four port power conditioners, Overframe Bezel Kit, Color Calibration Kit, IR/Remote Kit, FREE Standard Ground Freight.</v>
          </cell>
          <cell r="D428">
            <v>56499</v>
          </cell>
          <cell r="F428">
            <v>44219</v>
          </cell>
          <cell r="G428">
            <v>34933</v>
          </cell>
          <cell r="H428">
            <v>33164</v>
          </cell>
          <cell r="I428">
            <v>34933</v>
          </cell>
          <cell r="J428">
            <v>34933</v>
          </cell>
          <cell r="K428">
            <v>34933</v>
          </cell>
          <cell r="L428">
            <v>33164</v>
          </cell>
          <cell r="M428">
            <v>7.0000000000000007E-2</v>
          </cell>
          <cell r="S428">
            <v>28190</v>
          </cell>
          <cell r="T428">
            <v>28190</v>
          </cell>
          <cell r="U428">
            <v>29849</v>
          </cell>
          <cell r="V428" t="str">
            <v>-</v>
          </cell>
          <cell r="AJ428" t="str">
            <v>-</v>
          </cell>
          <cell r="AL428">
            <v>1990</v>
          </cell>
          <cell r="AM428">
            <v>31174</v>
          </cell>
          <cell r="AN428">
            <v>32943</v>
          </cell>
        </row>
        <row r="429">
          <cell r="B429" t="str">
            <v>UN552S-TMX4P</v>
          </cell>
          <cell r="C429" t="str">
            <v xml:space="preserve">Qty 4 - UN552S bundled with four ONSTEMN-3Y-16 warranties, 25ft cat5e patch cable,  2 x 2 pull-out fully adjustable mounting system, Qty 2 - SurgeX four port power conditioners, IR/Remote Kit, Drop Ship Only, FREE Standard Ground Freight. </v>
          </cell>
          <cell r="D429">
            <v>33089</v>
          </cell>
          <cell r="F429">
            <v>24019</v>
          </cell>
          <cell r="G429">
            <v>18975</v>
          </cell>
          <cell r="H429">
            <v>18014</v>
          </cell>
          <cell r="I429">
            <v>18975</v>
          </cell>
          <cell r="J429">
            <v>18975</v>
          </cell>
          <cell r="K429">
            <v>18975</v>
          </cell>
          <cell r="L429">
            <v>18014</v>
          </cell>
          <cell r="M429">
            <v>7.0000000000000007E-2</v>
          </cell>
          <cell r="S429">
            <v>15312</v>
          </cell>
          <cell r="T429">
            <v>15312</v>
          </cell>
          <cell r="U429">
            <v>16209</v>
          </cell>
          <cell r="V429" t="str">
            <v>-</v>
          </cell>
          <cell r="AJ429" t="str">
            <v>-</v>
          </cell>
          <cell r="AL429">
            <v>2162</v>
          </cell>
          <cell r="AM429">
            <v>15852</v>
          </cell>
          <cell r="AN429">
            <v>16813</v>
          </cell>
        </row>
        <row r="430">
          <cell r="B430" t="str">
            <v>UN552S-TMX9P</v>
          </cell>
          <cell r="C430" t="str">
            <v xml:space="preserve">Qty 9 - UN552S bundled with nine ONSTEMN-3Y-16 warranties, 25ft cat5e patch cable,  3 x 3 pull-out fully adjustable mounting system, Qty 3 - SurgeX four port power conditioners, IR/Remote Kit, Drop Ship Only, FREE Standard Ground Freight. </v>
          </cell>
          <cell r="D430">
            <v>73699</v>
          </cell>
          <cell r="F430">
            <v>53499</v>
          </cell>
          <cell r="G430">
            <v>42264</v>
          </cell>
          <cell r="H430">
            <v>40124</v>
          </cell>
          <cell r="I430">
            <v>42264</v>
          </cell>
          <cell r="J430">
            <v>42264</v>
          </cell>
          <cell r="K430">
            <v>42264</v>
          </cell>
          <cell r="L430">
            <v>40124</v>
          </cell>
          <cell r="M430">
            <v>7.0000000000000007E-2</v>
          </cell>
          <cell r="S430">
            <v>34106</v>
          </cell>
          <cell r="T430">
            <v>34106</v>
          </cell>
          <cell r="U430">
            <v>36109</v>
          </cell>
          <cell r="V430" t="str">
            <v>-</v>
          </cell>
          <cell r="AJ430" t="str">
            <v>-</v>
          </cell>
          <cell r="AL430">
            <v>4815</v>
          </cell>
          <cell r="AM430">
            <v>35309</v>
          </cell>
          <cell r="AN430">
            <v>37449</v>
          </cell>
        </row>
        <row r="431">
          <cell r="B431" t="str">
            <v>UN552VS-TMX4P</v>
          </cell>
          <cell r="C431" t="str">
            <v>Qty 4 - UN552VS bundled with four ONSTEMN-3Y-15 warranties, 25ft cat5e patch cable,  2 x 2 pull-out fully adjustable mounting system, Qty 2 - SurgeX four port power conditioners, IR/Remote Kit, Drop Ship Only, FREE Standard Ground Freight.</v>
          </cell>
          <cell r="D431">
            <v>29789</v>
          </cell>
          <cell r="F431">
            <v>21625</v>
          </cell>
          <cell r="G431">
            <v>17084</v>
          </cell>
          <cell r="H431">
            <v>16219</v>
          </cell>
          <cell r="I431">
            <v>17084</v>
          </cell>
          <cell r="J431">
            <v>17084</v>
          </cell>
          <cell r="K431">
            <v>17084</v>
          </cell>
          <cell r="L431">
            <v>16219</v>
          </cell>
          <cell r="M431">
            <v>7.0000000000000007E-2</v>
          </cell>
          <cell r="S431">
            <v>13787</v>
          </cell>
          <cell r="T431">
            <v>13787</v>
          </cell>
          <cell r="U431">
            <v>14599</v>
          </cell>
          <cell r="V431" t="str">
            <v>-</v>
          </cell>
          <cell r="AJ431" t="str">
            <v>-</v>
          </cell>
          <cell r="AL431">
            <v>1946</v>
          </cell>
          <cell r="AM431">
            <v>14273</v>
          </cell>
          <cell r="AN431">
            <v>15138</v>
          </cell>
        </row>
        <row r="432">
          <cell r="B432" t="str">
            <v>UN552VS-TMX9P</v>
          </cell>
          <cell r="C432" t="str">
            <v xml:space="preserve">Qty 9 - UN552VS bundled with nine ONSTEMN-3Y-15 warranties, 25ft cat5e patch cable,  3 x 3 pull-out fully adjustable mounting system, Qty 3 - SurgeX four port power conditioners, IR/Remote Kit, Drop Ship Only, FREE Standard Ground Freight. </v>
          </cell>
          <cell r="D432">
            <v>66135</v>
          </cell>
          <cell r="F432">
            <v>48009</v>
          </cell>
          <cell r="G432">
            <v>37927</v>
          </cell>
          <cell r="H432">
            <v>36007</v>
          </cell>
          <cell r="I432">
            <v>37927</v>
          </cell>
          <cell r="J432">
            <v>37927</v>
          </cell>
          <cell r="K432">
            <v>37927</v>
          </cell>
          <cell r="L432">
            <v>36007</v>
          </cell>
          <cell r="M432">
            <v>7.0000000000000007E-2</v>
          </cell>
          <cell r="S432">
            <v>30606</v>
          </cell>
          <cell r="T432">
            <v>30606</v>
          </cell>
          <cell r="U432">
            <v>32409</v>
          </cell>
          <cell r="V432" t="str">
            <v>-</v>
          </cell>
          <cell r="AJ432" t="str">
            <v>-</v>
          </cell>
          <cell r="AL432">
            <v>4321</v>
          </cell>
          <cell r="AM432">
            <v>31686</v>
          </cell>
          <cell r="AN432">
            <v>33606</v>
          </cell>
        </row>
        <row r="434">
          <cell r="B434" t="str">
            <v>4T-B70CT1U</v>
          </cell>
          <cell r="C434" t="str">
            <v>Value priced 4K Ultra-HD 70" class (69 - 1/2" diagonal) AQUOS BOARD interactive display with 20-point multi-touch screen and built-in digital tuner. PN-SPCi5W10C8GB PC sold separately. - TAA COMPLIANT</v>
          </cell>
          <cell r="D434">
            <v>2660</v>
          </cell>
          <cell r="F434">
            <v>1995</v>
          </cell>
          <cell r="G434">
            <v>1596</v>
          </cell>
          <cell r="H434">
            <v>1532</v>
          </cell>
          <cell r="I434">
            <v>1596</v>
          </cell>
          <cell r="J434">
            <v>1596</v>
          </cell>
          <cell r="K434">
            <v>1596</v>
          </cell>
          <cell r="L434">
            <v>1532</v>
          </cell>
          <cell r="M434">
            <v>0.03</v>
          </cell>
          <cell r="S434">
            <v>1303</v>
          </cell>
          <cell r="T434">
            <v>1357</v>
          </cell>
          <cell r="U434">
            <v>1379</v>
          </cell>
          <cell r="V434" t="str">
            <v>-</v>
          </cell>
          <cell r="AJ434" t="str">
            <v>-</v>
          </cell>
          <cell r="AL434">
            <v>61</v>
          </cell>
          <cell r="AM434">
            <v>1471</v>
          </cell>
          <cell r="AN434">
            <v>1535</v>
          </cell>
        </row>
        <row r="435">
          <cell r="B435" t="str">
            <v>PN-CE701H</v>
          </cell>
          <cell r="C435" t="str">
            <v>4K Ultra-HD 70" class (69 - 1/2" diagonal) AQUOS BOARD interactive display system with 10-point multi-touch screen, built-in SoC controller, wireless connectivity, and OPS Expansion slot. PN-SPCi5W10C8GB PC sold separately. - TAA COMPLIANT</v>
          </cell>
          <cell r="D435">
            <v>5195</v>
          </cell>
          <cell r="F435">
            <v>3795</v>
          </cell>
          <cell r="G435">
            <v>3041</v>
          </cell>
          <cell r="H435">
            <v>2919</v>
          </cell>
          <cell r="I435">
            <v>3041</v>
          </cell>
          <cell r="J435">
            <v>3041</v>
          </cell>
          <cell r="K435">
            <v>3041</v>
          </cell>
          <cell r="L435">
            <v>2919</v>
          </cell>
          <cell r="M435">
            <v>0.03</v>
          </cell>
          <cell r="S435">
            <v>2482</v>
          </cell>
          <cell r="T435">
            <v>2585</v>
          </cell>
          <cell r="U435">
            <v>2629</v>
          </cell>
          <cell r="V435" t="str">
            <v>-</v>
          </cell>
          <cell r="AJ435" t="str">
            <v>-</v>
          </cell>
          <cell r="AL435">
            <v>117</v>
          </cell>
          <cell r="AM435">
            <v>2802</v>
          </cell>
          <cell r="AN435">
            <v>2924</v>
          </cell>
        </row>
        <row r="436">
          <cell r="B436" t="str">
            <v>PN-C751H</v>
          </cell>
          <cell r="C436" t="str">
            <v>4K Ultra-HD 75" class (74 - 1/2" diagonal) AQUOS BOARD interactive display system with 20-point multi-touch screen, built-in SoC controller, wireless connectivity, and OPS Expansion slot. PN-SPCi5W10C8GB PC sold separately.</v>
          </cell>
          <cell r="D436">
            <v>6795</v>
          </cell>
          <cell r="F436">
            <v>4950</v>
          </cell>
          <cell r="G436">
            <v>3962</v>
          </cell>
          <cell r="H436">
            <v>3804</v>
          </cell>
          <cell r="I436">
            <v>3962</v>
          </cell>
          <cell r="J436">
            <v>3962</v>
          </cell>
          <cell r="K436">
            <v>3962</v>
          </cell>
          <cell r="L436">
            <v>3804</v>
          </cell>
          <cell r="M436">
            <v>0.03</v>
          </cell>
          <cell r="S436">
            <v>3234</v>
          </cell>
          <cell r="T436">
            <v>3368</v>
          </cell>
          <cell r="U436">
            <v>3419</v>
          </cell>
          <cell r="V436" t="str">
            <v>-</v>
          </cell>
          <cell r="AJ436" t="str">
            <v>-</v>
          </cell>
          <cell r="AL436">
            <v>152</v>
          </cell>
          <cell r="AM436">
            <v>3652</v>
          </cell>
          <cell r="AN436">
            <v>3810</v>
          </cell>
        </row>
        <row r="437">
          <cell r="B437" t="str">
            <v>PN-C861H</v>
          </cell>
          <cell r="C437" t="str">
            <v>4K Ultra-HD 86" class (85 - 9/16" diagonal) AQUOS BOARD interactive display system with 20-point multi-touch screen, built-in SoC controller, wireless connectivity, and OPS Expansion slot. PN-SPCi5W10C8GB PC sold separately.</v>
          </cell>
          <cell r="D437">
            <v>11895</v>
          </cell>
          <cell r="F437">
            <v>8695</v>
          </cell>
          <cell r="G437">
            <v>6956</v>
          </cell>
          <cell r="H437">
            <v>6677</v>
          </cell>
          <cell r="I437">
            <v>6956</v>
          </cell>
          <cell r="J437">
            <v>6956</v>
          </cell>
          <cell r="K437">
            <v>6956</v>
          </cell>
          <cell r="L437">
            <v>6677</v>
          </cell>
          <cell r="M437">
            <v>0.03</v>
          </cell>
          <cell r="S437">
            <v>5676</v>
          </cell>
          <cell r="T437">
            <v>5913</v>
          </cell>
          <cell r="U437">
            <v>6009</v>
          </cell>
          <cell r="V437" t="str">
            <v>-</v>
          </cell>
          <cell r="AJ437" t="str">
            <v>-</v>
          </cell>
          <cell r="AL437">
            <v>267</v>
          </cell>
          <cell r="AM437">
            <v>6410</v>
          </cell>
          <cell r="AN437">
            <v>6689</v>
          </cell>
        </row>
        <row r="438">
          <cell r="B438" t="str">
            <v>PN-L652B</v>
          </cell>
          <cell r="C438" t="str">
            <v>Spectacular 4K Ultra-HD 65" class (64 - 1/2" diagonal) AQUOS BOARD interactive display system with 20-point PrecisionTouch screen, built-in SoC controller, wireless connectivity, and OPS Expansion slot. PN-SPCi5W10C8GB PC and PN-ZCMS1 AV Soundbar sold separately.</v>
          </cell>
          <cell r="D438">
            <v>5625</v>
          </cell>
          <cell r="F438">
            <v>4195</v>
          </cell>
          <cell r="G438">
            <v>3375</v>
          </cell>
          <cell r="H438">
            <v>3240</v>
          </cell>
          <cell r="I438">
            <v>3375</v>
          </cell>
          <cell r="J438">
            <v>3375</v>
          </cell>
          <cell r="K438">
            <v>3375</v>
          </cell>
          <cell r="L438">
            <v>3240</v>
          </cell>
          <cell r="M438">
            <v>0.03</v>
          </cell>
          <cell r="S438">
            <v>2754</v>
          </cell>
          <cell r="T438">
            <v>2869</v>
          </cell>
          <cell r="U438">
            <v>2919</v>
          </cell>
          <cell r="V438" t="str">
            <v>-</v>
          </cell>
          <cell r="AJ438" t="str">
            <v>-</v>
          </cell>
          <cell r="AL438">
            <v>130</v>
          </cell>
          <cell r="AM438">
            <v>3110</v>
          </cell>
          <cell r="AN438">
            <v>3245</v>
          </cell>
        </row>
        <row r="439">
          <cell r="B439" t="str">
            <v>PN-L752B</v>
          </cell>
          <cell r="C439" t="str">
            <v>Spectacular 4K Ultra-HD 75" class (74 - 1/2" diagonal) AQUOS BOARD interactive display system with 20-point PrecisionTouch screen, built-in SoC controller, wireless connectivity, and OPS Expansion slot. PN-SPCi5W10C8GB PC and PN-ZCMS1 AV Soundbar sold separately.</v>
          </cell>
          <cell r="D439">
            <v>7475</v>
          </cell>
          <cell r="F439">
            <v>5595</v>
          </cell>
          <cell r="G439">
            <v>4485</v>
          </cell>
          <cell r="H439">
            <v>4306</v>
          </cell>
          <cell r="I439">
            <v>4485</v>
          </cell>
          <cell r="J439">
            <v>4485</v>
          </cell>
          <cell r="K439">
            <v>4485</v>
          </cell>
          <cell r="L439">
            <v>4306</v>
          </cell>
          <cell r="M439">
            <v>0.03</v>
          </cell>
          <cell r="S439">
            <v>3661</v>
          </cell>
          <cell r="T439">
            <v>3813</v>
          </cell>
          <cell r="U439">
            <v>3879</v>
          </cell>
          <cell r="V439" t="str">
            <v>-</v>
          </cell>
          <cell r="AJ439" t="str">
            <v>-</v>
          </cell>
          <cell r="AL439">
            <v>172</v>
          </cell>
          <cell r="AM439">
            <v>4134</v>
          </cell>
          <cell r="AN439">
            <v>4313</v>
          </cell>
        </row>
        <row r="440">
          <cell r="B440" t="str">
            <v>PN-L862B</v>
          </cell>
          <cell r="C440" t="str">
            <v>Spectacular 4K Ultra-HD 86" class (85 - 9/16" diagonal) AQUOS BOARD interactive display system with 20-point PrecisionTouch screen, built-in SoC controller, wireless connectivity, and OPS Expansion slot. PN-SPCi5W10C8GB PC and PN-ZCMS1 AV Soundbar sold separately.</v>
          </cell>
          <cell r="D440">
            <v>10895</v>
          </cell>
          <cell r="F440">
            <v>8150</v>
          </cell>
          <cell r="G440">
            <v>6525</v>
          </cell>
          <cell r="H440">
            <v>6264</v>
          </cell>
          <cell r="I440">
            <v>6525</v>
          </cell>
          <cell r="J440">
            <v>6525</v>
          </cell>
          <cell r="K440">
            <v>6525</v>
          </cell>
          <cell r="L440">
            <v>6264</v>
          </cell>
          <cell r="M440">
            <v>0.03</v>
          </cell>
          <cell r="S440">
            <v>5325</v>
          </cell>
          <cell r="T440">
            <v>5547</v>
          </cell>
          <cell r="U440">
            <v>5639</v>
          </cell>
          <cell r="V440" t="str">
            <v>-</v>
          </cell>
          <cell r="AJ440" t="str">
            <v>-</v>
          </cell>
          <cell r="AL440">
            <v>251</v>
          </cell>
          <cell r="AM440">
            <v>6013</v>
          </cell>
          <cell r="AN440">
            <v>6274</v>
          </cell>
        </row>
        <row r="441">
          <cell r="L441" t="str">
            <v/>
          </cell>
        </row>
        <row r="442">
          <cell r="B442" t="str">
            <v>CB651Q-2</v>
          </cell>
          <cell r="C442" t="str">
            <v>65” UHD collaborative display with integrated 10pt IR touch and built in Android SoC.  Includes Mosaic wireless presentation and Mosaic Canvas interactive whiteboard software, browser, and annotation tools.  3x HDMI 2.0, VGA, LAN, 6x USB, RS-232, 350cd/m^2 MAX, 3yr warranty, wall mount included</v>
          </cell>
          <cell r="D442">
            <v>3960</v>
          </cell>
          <cell r="F442">
            <v>2675</v>
          </cell>
          <cell r="G442">
            <v>1980</v>
          </cell>
          <cell r="H442">
            <v>1873</v>
          </cell>
          <cell r="I442">
            <v>1980</v>
          </cell>
          <cell r="J442">
            <v>1980</v>
          </cell>
          <cell r="K442">
            <v>1881</v>
          </cell>
          <cell r="L442">
            <v>1873</v>
          </cell>
          <cell r="M442">
            <v>0.04</v>
          </cell>
          <cell r="S442">
            <v>1593</v>
          </cell>
          <cell r="T442">
            <v>1593</v>
          </cell>
          <cell r="U442">
            <v>1689</v>
          </cell>
          <cell r="V442">
            <v>0.05</v>
          </cell>
          <cell r="AJ442" t="str">
            <v>-</v>
          </cell>
          <cell r="AL442">
            <v>150</v>
          </cell>
          <cell r="AM442">
            <v>1723</v>
          </cell>
          <cell r="AN442">
            <v>1830</v>
          </cell>
        </row>
        <row r="443">
          <cell r="B443" t="str">
            <v>CB651Q-C1</v>
          </cell>
          <cell r="C443" t="str">
            <v>CB651Q collaborative display and AOpen Chromebox (CB-AO-CX100) bundle. 3x HDMI 2.0, VGA, LAN, 6x USB, RS-232, 350cd/m^2 MAX, 3yr warranty, wall mount included, AOPEN Chromebox 2 Commercial included</v>
          </cell>
          <cell r="D443">
            <v>4715</v>
          </cell>
          <cell r="F443">
            <v>3187</v>
          </cell>
          <cell r="G443">
            <v>2358</v>
          </cell>
          <cell r="H443">
            <v>2231</v>
          </cell>
          <cell r="I443">
            <v>2358</v>
          </cell>
          <cell r="J443">
            <v>2358</v>
          </cell>
          <cell r="K443">
            <v>2240.1</v>
          </cell>
          <cell r="L443">
            <v>2231</v>
          </cell>
          <cell r="M443">
            <v>0.04</v>
          </cell>
          <cell r="S443">
            <v>1897</v>
          </cell>
          <cell r="T443">
            <v>1897</v>
          </cell>
          <cell r="U443">
            <v>2009</v>
          </cell>
          <cell r="V443">
            <v>0.05</v>
          </cell>
          <cell r="AJ443" t="str">
            <v>-</v>
          </cell>
          <cell r="AL443">
            <v>178</v>
          </cell>
          <cell r="AM443">
            <v>2053</v>
          </cell>
          <cell r="AN443">
            <v>2180</v>
          </cell>
        </row>
        <row r="444">
          <cell r="B444" t="str">
            <v>CB751Q</v>
          </cell>
          <cell r="C444" t="str">
            <v>75” UHD collaborative display with integrated 10pt IR touch and built in Android SoC.  Includes Mosaic wireless presentation and Mosaic Canvas interactive whiteboard software, browser, and annotation tools.  3x HDMI 2.0, VGA, LAN, 6x USB, RS-232, 350cd/m^2 MAX, 3yr warranty, wall mount included</v>
          </cell>
          <cell r="D444">
            <v>5919</v>
          </cell>
          <cell r="F444">
            <v>3999</v>
          </cell>
          <cell r="G444">
            <v>2959</v>
          </cell>
          <cell r="H444">
            <v>2799</v>
          </cell>
          <cell r="I444">
            <v>2959</v>
          </cell>
          <cell r="J444">
            <v>2959</v>
          </cell>
          <cell r="K444">
            <v>2811.05</v>
          </cell>
          <cell r="L444">
            <v>2799</v>
          </cell>
          <cell r="M444">
            <v>0.04</v>
          </cell>
          <cell r="S444">
            <v>2380</v>
          </cell>
          <cell r="T444">
            <v>2380</v>
          </cell>
          <cell r="U444">
            <v>2519</v>
          </cell>
          <cell r="V444">
            <v>0.05</v>
          </cell>
          <cell r="AJ444" t="str">
            <v>-</v>
          </cell>
          <cell r="AL444">
            <v>224</v>
          </cell>
          <cell r="AM444">
            <v>2575</v>
          </cell>
          <cell r="AN444">
            <v>2735</v>
          </cell>
        </row>
        <row r="445">
          <cell r="B445" t="str">
            <v>CB751Q-C1</v>
          </cell>
          <cell r="C445" t="str">
            <v>CB751Q collaborative display and AOpen Chromebox (CB-AO-CX100) bundle. 3x HDMI 2.0, VGA, LAN, 6x USB, RS-232, 350cd/m^2 MAX, 3yr warranty, wall mount included, AOPEN Chromebox 2 Commercial included</v>
          </cell>
          <cell r="D445">
            <v>6675</v>
          </cell>
          <cell r="F445">
            <v>4511</v>
          </cell>
          <cell r="G445">
            <v>3338</v>
          </cell>
          <cell r="H445">
            <v>3158</v>
          </cell>
          <cell r="I445">
            <v>3338</v>
          </cell>
          <cell r="J445">
            <v>3338</v>
          </cell>
          <cell r="K445">
            <v>3171.1</v>
          </cell>
          <cell r="L445">
            <v>3158</v>
          </cell>
          <cell r="M445">
            <v>0.04</v>
          </cell>
          <cell r="S445">
            <v>2685</v>
          </cell>
          <cell r="T445">
            <v>2685</v>
          </cell>
          <cell r="U445">
            <v>2839</v>
          </cell>
          <cell r="V445">
            <v>0.05</v>
          </cell>
          <cell r="AJ445" t="str">
            <v>-</v>
          </cell>
          <cell r="AL445">
            <v>253</v>
          </cell>
          <cell r="AM445">
            <v>2905</v>
          </cell>
          <cell r="AN445">
            <v>3085</v>
          </cell>
        </row>
        <row r="446">
          <cell r="B446" t="str">
            <v>CB861Q</v>
          </cell>
          <cell r="C446" t="str">
            <v>86” UHD collaborative display with integrated 10pt IR touch and built in Android SoC.  Includes Mosaic wireless presentation and Mosaic Canvas interactive whiteboard software, browser, and annotation tools.  3x HDMI 2.0, VGA, LAN, 6x USB, RS-232, 350cd/m^2 MAX, 3yr warranty, wall mount included</v>
          </cell>
          <cell r="D446">
            <v>7715</v>
          </cell>
          <cell r="F446">
            <v>5215</v>
          </cell>
          <cell r="G446">
            <v>3859</v>
          </cell>
          <cell r="H446">
            <v>3651</v>
          </cell>
          <cell r="I446">
            <v>3859</v>
          </cell>
          <cell r="J446">
            <v>3859</v>
          </cell>
          <cell r="K446">
            <v>3666.05</v>
          </cell>
          <cell r="L446">
            <v>3651</v>
          </cell>
          <cell r="M446">
            <v>0.04</v>
          </cell>
          <cell r="S446">
            <v>3104</v>
          </cell>
          <cell r="T446">
            <v>3104</v>
          </cell>
          <cell r="U446">
            <v>3289</v>
          </cell>
          <cell r="V446">
            <v>0.05</v>
          </cell>
          <cell r="AJ446" t="str">
            <v>-</v>
          </cell>
          <cell r="AL446">
            <v>292</v>
          </cell>
          <cell r="AM446">
            <v>3359</v>
          </cell>
          <cell r="AN446">
            <v>3567</v>
          </cell>
        </row>
        <row r="447">
          <cell r="B447" t="str">
            <v>CB861Q-C1</v>
          </cell>
          <cell r="C447" t="str">
            <v>CB861Q collaborative display and AOpen Chromebox (CB-AO-CX100) bundle. 3x HDMI 2.0, VGA, LAN, 6x USB, RS-232, 350cd/m^2 MAX, 3yr warranty, wall mount included, AOPEN Chromebox 2 Commercial included</v>
          </cell>
          <cell r="D447">
            <v>8475</v>
          </cell>
          <cell r="F447">
            <v>5727</v>
          </cell>
          <cell r="G447">
            <v>4238</v>
          </cell>
          <cell r="H447">
            <v>4009</v>
          </cell>
          <cell r="I447">
            <v>4238</v>
          </cell>
          <cell r="J447">
            <v>4238</v>
          </cell>
          <cell r="K447">
            <v>4026.1</v>
          </cell>
          <cell r="L447">
            <v>4009</v>
          </cell>
          <cell r="M447">
            <v>0.04</v>
          </cell>
          <cell r="S447">
            <v>3408</v>
          </cell>
          <cell r="T447">
            <v>3408</v>
          </cell>
          <cell r="U447">
            <v>3609</v>
          </cell>
          <cell r="V447">
            <v>0.05</v>
          </cell>
          <cell r="AJ447" t="str">
            <v>-</v>
          </cell>
          <cell r="AL447">
            <v>321</v>
          </cell>
          <cell r="AM447">
            <v>3688</v>
          </cell>
          <cell r="AN447">
            <v>3917</v>
          </cell>
        </row>
        <row r="448">
          <cell r="B448" t="str">
            <v>WD551</v>
          </cell>
          <cell r="C448" t="str">
            <v>55” UHD Teams Certified video conferencing display with integrated 10pt PCAP touch and 2 active pens. 2x USB-C, HDMI, 2x USB 3.0, LAN, 4000cd/m^2 max, 3yr warranty</v>
          </cell>
          <cell r="D448">
            <v>11439</v>
          </cell>
          <cell r="F448">
            <v>7579</v>
          </cell>
          <cell r="G448">
            <v>5608</v>
          </cell>
          <cell r="H448">
            <v>5305</v>
          </cell>
          <cell r="I448">
            <v>5608</v>
          </cell>
          <cell r="J448">
            <v>5608</v>
          </cell>
          <cell r="K448">
            <v>5608</v>
          </cell>
          <cell r="L448">
            <v>5305</v>
          </cell>
          <cell r="M448">
            <v>0.04</v>
          </cell>
          <cell r="S448">
            <v>4510</v>
          </cell>
          <cell r="T448">
            <v>4510</v>
          </cell>
          <cell r="U448">
            <v>4769</v>
          </cell>
          <cell r="V448" t="str">
            <v>-</v>
          </cell>
          <cell r="AJ448" t="str">
            <v>-</v>
          </cell>
          <cell r="AL448">
            <v>106</v>
          </cell>
          <cell r="AM448">
            <v>5199</v>
          </cell>
          <cell r="AN448">
            <v>5502</v>
          </cell>
        </row>
        <row r="450">
          <cell r="B450" t="str">
            <v>PN-CD701</v>
          </cell>
          <cell r="C450" t="str">
            <v>Next-generation 70" Class (69.5" diagonal) 4K Ultra HD display, built-in microphone arrays, integrated high-quality video conference camera with 4K resolution and IoT sensor hub, Wireless and USB Type-C connectivity that works seamlessly with Microsoft 365 collaboration tools. It’s all backed by the cloud to deliver outstanding ease of use and enable the continual analysis of meeting room conditions and usage.</v>
          </cell>
          <cell r="D450">
            <v>9995</v>
          </cell>
          <cell r="F450">
            <v>7495</v>
          </cell>
          <cell r="G450">
            <v>5995</v>
          </cell>
          <cell r="H450">
            <v>5755</v>
          </cell>
          <cell r="I450">
            <v>5995</v>
          </cell>
          <cell r="J450">
            <v>5995</v>
          </cell>
          <cell r="K450">
            <v>5995</v>
          </cell>
          <cell r="L450">
            <v>5755</v>
          </cell>
          <cell r="M450">
            <v>0.03</v>
          </cell>
          <cell r="S450">
            <v>4892</v>
          </cell>
          <cell r="T450">
            <v>5096</v>
          </cell>
          <cell r="U450">
            <v>5179</v>
          </cell>
          <cell r="V450" t="str">
            <v>-</v>
          </cell>
          <cell r="AJ450" t="str">
            <v>-</v>
          </cell>
          <cell r="AL450">
            <v>115</v>
          </cell>
          <cell r="AM450">
            <v>5640</v>
          </cell>
          <cell r="AN450">
            <v>5880</v>
          </cell>
        </row>
        <row r="452">
          <cell r="B452" t="str">
            <v>OLR-751</v>
          </cell>
          <cell r="C452" t="str">
            <v>10 Point Infrared Touch Overlay for the C750Q, C751Q and V754Q.  HID compliant, Clear Tempered glass and easy installation.  Must order C750Q, C751Q or V754Q separately.</v>
          </cell>
          <cell r="D452">
            <v>3723</v>
          </cell>
          <cell r="F452">
            <v>2659</v>
          </cell>
          <cell r="G452">
            <v>2101</v>
          </cell>
          <cell r="H452">
            <v>1994</v>
          </cell>
          <cell r="I452">
            <v>2101</v>
          </cell>
          <cell r="J452">
            <v>2101</v>
          </cell>
          <cell r="K452">
            <v>1995.95</v>
          </cell>
          <cell r="L452">
            <v>1994</v>
          </cell>
          <cell r="M452">
            <v>0.04</v>
          </cell>
          <cell r="S452">
            <v>1695</v>
          </cell>
          <cell r="T452">
            <v>1695</v>
          </cell>
          <cell r="U452">
            <v>1789</v>
          </cell>
          <cell r="V452">
            <v>0.05</v>
          </cell>
          <cell r="AJ452" t="str">
            <v>-</v>
          </cell>
          <cell r="AL452">
            <v>40</v>
          </cell>
          <cell r="AM452">
            <v>1954</v>
          </cell>
          <cell r="AN452">
            <v>2061</v>
          </cell>
        </row>
        <row r="453">
          <cell r="B453" t="str">
            <v>OLR-861</v>
          </cell>
          <cell r="C453" t="str">
            <v>10 Point Infrared Touch Overlay for the C860Q, C861Q and V864Q.  HID compliant, Clear Tempered glass and easy installation.  Must order C860Q, C861Q or V864Q separately.</v>
          </cell>
          <cell r="D453">
            <v>4759</v>
          </cell>
          <cell r="F453">
            <v>3399</v>
          </cell>
          <cell r="G453">
            <v>2685</v>
          </cell>
          <cell r="H453">
            <v>2549</v>
          </cell>
          <cell r="I453">
            <v>2685</v>
          </cell>
          <cell r="J453">
            <v>2685</v>
          </cell>
          <cell r="K453">
            <v>2550.75</v>
          </cell>
          <cell r="L453">
            <v>2549</v>
          </cell>
          <cell r="M453">
            <v>0.04</v>
          </cell>
          <cell r="S453">
            <v>2167</v>
          </cell>
          <cell r="T453">
            <v>2167</v>
          </cell>
          <cell r="U453">
            <v>2289</v>
          </cell>
          <cell r="V453">
            <v>0.05</v>
          </cell>
          <cell r="AJ453" t="str">
            <v>-</v>
          </cell>
          <cell r="AL453">
            <v>51</v>
          </cell>
          <cell r="AM453">
            <v>2498</v>
          </cell>
          <cell r="AN453">
            <v>2634</v>
          </cell>
        </row>
        <row r="455">
          <cell r="B455" t="str">
            <v>PN-ZR02</v>
          </cell>
          <cell r="C455" t="str">
            <v>Optional Control Kit.  Permits all  PN-V701 monitors in a video wall to be controlled using one remote controller, when one of the monitors is fitted with a remote control sensor box (included).  (Includes remote controller and remote control sensor box.)</v>
          </cell>
          <cell r="D455">
            <v>210</v>
          </cell>
          <cell r="F455">
            <v>150</v>
          </cell>
          <cell r="G455">
            <v>120</v>
          </cell>
          <cell r="H455">
            <v>116</v>
          </cell>
          <cell r="I455">
            <v>120</v>
          </cell>
          <cell r="J455">
            <v>120</v>
          </cell>
          <cell r="K455">
            <v>120</v>
          </cell>
          <cell r="L455" t="str">
            <v>-</v>
          </cell>
          <cell r="M455" t="str">
            <v>-</v>
          </cell>
          <cell r="S455" t="str">
            <v>-</v>
          </cell>
          <cell r="T455" t="str">
            <v>-</v>
          </cell>
          <cell r="U455" t="str">
            <v>-</v>
          </cell>
          <cell r="V455" t="str">
            <v>-</v>
          </cell>
          <cell r="AJ455" t="str">
            <v>-</v>
          </cell>
          <cell r="AL455" t="str">
            <v>-</v>
          </cell>
          <cell r="AM455" t="str">
            <v>-</v>
          </cell>
          <cell r="AN455" t="str">
            <v>-</v>
          </cell>
        </row>
        <row r="457">
          <cell r="B457" t="str">
            <v>PN-SL2C</v>
          </cell>
          <cell r="C457" t="str">
            <v>Sharp Display Connect Software License Key for Chrome OS/Chromebook Support</v>
          </cell>
          <cell r="D457">
            <v>99</v>
          </cell>
          <cell r="F457">
            <v>74</v>
          </cell>
          <cell r="G457">
            <v>59</v>
          </cell>
          <cell r="H457">
            <v>56</v>
          </cell>
          <cell r="I457">
            <v>59</v>
          </cell>
          <cell r="J457">
            <v>59</v>
          </cell>
          <cell r="K457">
            <v>59</v>
          </cell>
          <cell r="L457" t="str">
            <v>-</v>
          </cell>
          <cell r="M457" t="str">
            <v>-</v>
          </cell>
          <cell r="S457" t="str">
            <v>-</v>
          </cell>
          <cell r="T457" t="str">
            <v>-</v>
          </cell>
          <cell r="U457" t="str">
            <v>-</v>
          </cell>
          <cell r="V457" t="str">
            <v>-</v>
          </cell>
          <cell r="AJ457" t="str">
            <v>-</v>
          </cell>
          <cell r="AL457" t="str">
            <v>-</v>
          </cell>
          <cell r="AM457" t="str">
            <v>-</v>
          </cell>
          <cell r="AN457" t="str">
            <v>-</v>
          </cell>
        </row>
        <row r="458">
          <cell r="B458" t="str">
            <v>PN-SU01</v>
          </cell>
          <cell r="C458" t="str">
            <v>Advanced Feature License for Sharp Pen Software v.3.7 and above</v>
          </cell>
          <cell r="D458">
            <v>99</v>
          </cell>
          <cell r="F458">
            <v>74</v>
          </cell>
          <cell r="G458">
            <v>59</v>
          </cell>
          <cell r="H458">
            <v>56</v>
          </cell>
          <cell r="I458">
            <v>59</v>
          </cell>
          <cell r="J458">
            <v>59</v>
          </cell>
          <cell r="K458">
            <v>59</v>
          </cell>
          <cell r="L458" t="str">
            <v>-</v>
          </cell>
          <cell r="M458" t="str">
            <v>-</v>
          </cell>
          <cell r="S458" t="str">
            <v>-</v>
          </cell>
          <cell r="T458" t="str">
            <v>-</v>
          </cell>
          <cell r="U458" t="str">
            <v>-</v>
          </cell>
          <cell r="V458" t="str">
            <v>-</v>
          </cell>
          <cell r="AJ458" t="str">
            <v>-</v>
          </cell>
          <cell r="AL458" t="str">
            <v>-</v>
          </cell>
          <cell r="AM458" t="str">
            <v>-</v>
          </cell>
          <cell r="AN458" t="str">
            <v>-</v>
          </cell>
        </row>
        <row r="459">
          <cell r="B459" t="str">
            <v>PN-SR780M</v>
          </cell>
          <cell r="C459" t="str">
            <v>Optional rolling cart floor stand for use with all AQUOS BOARD and Windows Collaboration Display models</v>
          </cell>
          <cell r="D459">
            <v>1149</v>
          </cell>
          <cell r="F459">
            <v>855</v>
          </cell>
          <cell r="G459">
            <v>685</v>
          </cell>
          <cell r="H459">
            <v>658</v>
          </cell>
          <cell r="I459">
            <v>685</v>
          </cell>
          <cell r="J459">
            <v>685</v>
          </cell>
          <cell r="K459">
            <v>685</v>
          </cell>
          <cell r="L459" t="str">
            <v>-</v>
          </cell>
          <cell r="M459" t="str">
            <v>-</v>
          </cell>
          <cell r="S459" t="str">
            <v>-</v>
          </cell>
          <cell r="T459" t="str">
            <v>-</v>
          </cell>
          <cell r="U459" t="str">
            <v>-</v>
          </cell>
          <cell r="V459" t="str">
            <v>-</v>
          </cell>
          <cell r="AJ459" t="str">
            <v>-</v>
          </cell>
          <cell r="AL459" t="str">
            <v>-</v>
          </cell>
          <cell r="AM459" t="str">
            <v>-</v>
          </cell>
          <cell r="AN459" t="str">
            <v>-</v>
          </cell>
        </row>
        <row r="460">
          <cell r="B460" t="str">
            <v>PN-SR763ACC1</v>
          </cell>
          <cell r="C460" t="str">
            <v>Optional keyboard and PC tray for use with PN-SR780M</v>
          </cell>
          <cell r="D460">
            <v>240</v>
          </cell>
          <cell r="F460" t="str">
            <v>-</v>
          </cell>
          <cell r="G460">
            <v>139</v>
          </cell>
          <cell r="H460">
            <v>133</v>
          </cell>
          <cell r="I460">
            <v>139</v>
          </cell>
          <cell r="J460">
            <v>139</v>
          </cell>
          <cell r="K460">
            <v>139</v>
          </cell>
          <cell r="L460" t="str">
            <v>-</v>
          </cell>
          <cell r="M460" t="str">
            <v>-</v>
          </cell>
          <cell r="S460" t="str">
            <v>-</v>
          </cell>
          <cell r="T460" t="str">
            <v>-</v>
          </cell>
          <cell r="U460" t="str">
            <v>-</v>
          </cell>
          <cell r="V460" t="str">
            <v>-</v>
          </cell>
          <cell r="AJ460" t="str">
            <v>-</v>
          </cell>
          <cell r="AL460" t="str">
            <v>-</v>
          </cell>
          <cell r="AM460" t="str">
            <v>-</v>
          </cell>
          <cell r="AN460" t="str">
            <v>-</v>
          </cell>
        </row>
        <row r="461">
          <cell r="B461" t="str">
            <v>PN-SPCi7W10C</v>
          </cell>
          <cell r="C461" t="str">
            <v xml:space="preserve">Optional Enhanced PC for use with all Sharp AQUOS BOARD displays. Intel® Coffee Lake CoreTM i7 processor with Windows® 10 Pro and 16GB RAM.  Attaches to rear of display. </v>
          </cell>
          <cell r="D461">
            <v>2535</v>
          </cell>
          <cell r="F461">
            <v>1899</v>
          </cell>
          <cell r="G461">
            <v>1520</v>
          </cell>
          <cell r="H461">
            <v>1459</v>
          </cell>
          <cell r="I461">
            <v>1520</v>
          </cell>
          <cell r="J461">
            <v>1520</v>
          </cell>
          <cell r="K461">
            <v>1520</v>
          </cell>
          <cell r="L461" t="str">
            <v>-</v>
          </cell>
          <cell r="M461" t="str">
            <v>-</v>
          </cell>
          <cell r="S461" t="str">
            <v>-</v>
          </cell>
          <cell r="T461" t="str">
            <v>-</v>
          </cell>
          <cell r="U461" t="str">
            <v>-</v>
          </cell>
          <cell r="V461" t="str">
            <v>-</v>
          </cell>
          <cell r="AJ461" t="str">
            <v>-</v>
          </cell>
          <cell r="AL461" t="str">
            <v>-</v>
          </cell>
          <cell r="AM461" t="str">
            <v>-</v>
          </cell>
          <cell r="AN461" t="str">
            <v>-</v>
          </cell>
        </row>
        <row r="462">
          <cell r="B462" t="str">
            <v>PN-SPCi5W10C8GB</v>
          </cell>
          <cell r="C462" t="str">
            <v>Optional Standard PC for use with all Sharp AQUOS BOARD displays. Intel® Coffee Lake CoreTM i5 processor with Windows® 10 Pro and 8GB RAM.  Attaches to rear of display.</v>
          </cell>
          <cell r="D462">
            <v>1979</v>
          </cell>
          <cell r="F462">
            <v>1480</v>
          </cell>
          <cell r="G462">
            <v>1180</v>
          </cell>
          <cell r="H462">
            <v>1133</v>
          </cell>
          <cell r="I462">
            <v>1180</v>
          </cell>
          <cell r="J462">
            <v>1180</v>
          </cell>
          <cell r="K462">
            <v>1180</v>
          </cell>
          <cell r="L462" t="str">
            <v>-</v>
          </cell>
          <cell r="M462" t="str">
            <v>-</v>
          </cell>
          <cell r="S462" t="str">
            <v>-</v>
          </cell>
          <cell r="T462" t="str">
            <v>-</v>
          </cell>
          <cell r="U462" t="str">
            <v>-</v>
          </cell>
          <cell r="V462" t="str">
            <v>-</v>
          </cell>
          <cell r="AJ462" t="str">
            <v>-</v>
          </cell>
          <cell r="AL462" t="str">
            <v>-</v>
          </cell>
          <cell r="AM462" t="str">
            <v>-</v>
          </cell>
          <cell r="AN462" t="str">
            <v>-</v>
          </cell>
        </row>
        <row r="463">
          <cell r="B463" t="str">
            <v>PN-ZCMS1</v>
          </cell>
          <cell r="C463" t="str">
            <v>AV Soundbar with 4K resolution, 8 watts, and 6 Element microphone array for use with AQUOS Board PN-L2B series interactive displays</v>
          </cell>
          <cell r="D463">
            <v>1549</v>
          </cell>
          <cell r="F463">
            <v>1169</v>
          </cell>
          <cell r="G463">
            <v>935</v>
          </cell>
          <cell r="H463">
            <v>898</v>
          </cell>
          <cell r="I463">
            <v>935</v>
          </cell>
          <cell r="J463">
            <v>935</v>
          </cell>
          <cell r="K463">
            <v>935</v>
          </cell>
          <cell r="L463" t="str">
            <v>-</v>
          </cell>
          <cell r="M463" t="str">
            <v>-</v>
          </cell>
          <cell r="S463" t="str">
            <v>-</v>
          </cell>
          <cell r="T463" t="str">
            <v>-</v>
          </cell>
          <cell r="U463" t="str">
            <v>-</v>
          </cell>
          <cell r="V463" t="str">
            <v>-</v>
          </cell>
          <cell r="AJ463" t="str">
            <v>-</v>
          </cell>
          <cell r="AL463" t="str">
            <v>-</v>
          </cell>
          <cell r="AM463" t="str">
            <v>-</v>
          </cell>
          <cell r="AN463" t="str">
            <v>-</v>
          </cell>
        </row>
        <row r="465">
          <cell r="B465" t="str">
            <v>SP-RM3</v>
          </cell>
          <cell r="C465" t="str">
            <v>Premium full range passive speaker for V404, V484, V554, P404, P484, P554, X474HB, X554HB, X754HB, X551UHD, X651UHD(-2), X841UHD(-2), X981UHD(-2), V654Q, C651Q, V754Q, C751Q, V864Q, C861Q, V984Q, C981Q, UN462A/VA, UN492S/VS, UN552/V, UN552S/VS,
 MA431, MA491, MA551, P435, P495 and P555</v>
          </cell>
          <cell r="D465">
            <v>475</v>
          </cell>
          <cell r="F465">
            <v>339</v>
          </cell>
          <cell r="G465">
            <v>285</v>
          </cell>
          <cell r="H465">
            <v>271</v>
          </cell>
          <cell r="I465">
            <v>285</v>
          </cell>
          <cell r="J465">
            <v>285</v>
          </cell>
          <cell r="K465">
            <v>285</v>
          </cell>
          <cell r="L465">
            <v>271</v>
          </cell>
          <cell r="M465">
            <v>0.04</v>
          </cell>
          <cell r="S465" t="str">
            <v>-</v>
          </cell>
          <cell r="T465" t="str">
            <v>-</v>
          </cell>
          <cell r="U465">
            <v>220</v>
          </cell>
          <cell r="V465" t="str">
            <v>-</v>
          </cell>
          <cell r="AJ465" t="str">
            <v>-</v>
          </cell>
          <cell r="AL465" t="str">
            <v>-</v>
          </cell>
          <cell r="AM465" t="str">
            <v>-</v>
          </cell>
          <cell r="AN465" t="str">
            <v>-</v>
          </cell>
        </row>
        <row r="466">
          <cell r="B466" t="str">
            <v>SP-RM3a</v>
          </cell>
          <cell r="C466" t="str">
            <v>Premium full range active speaker for V404, V484, V554, P404, P484, P554, X474HB, X554HB, X754HB, X551UHD, X651UHD(-2), X841UHD(-2), X981UHD(-2), V654Q, C651Q, V754Q, C750Q, C751Q, V864Q, C860Q, C861Q, V984Q, C981Q, UN462A/VA, UN492S/VS, UN552/V, UN552S/VS, C431, C501, C551, M431, M491, M551, M651, MA431, MA491, MA551, P435, P495 and P555</v>
          </cell>
          <cell r="D466">
            <v>839</v>
          </cell>
          <cell r="F466">
            <v>599</v>
          </cell>
          <cell r="G466">
            <v>503</v>
          </cell>
          <cell r="H466">
            <v>479</v>
          </cell>
          <cell r="I466">
            <v>503</v>
          </cell>
          <cell r="J466">
            <v>503</v>
          </cell>
          <cell r="K466">
            <v>503</v>
          </cell>
          <cell r="L466">
            <v>479</v>
          </cell>
          <cell r="M466">
            <v>0.04</v>
          </cell>
          <cell r="S466" t="str">
            <v>-</v>
          </cell>
          <cell r="T466" t="str">
            <v>-</v>
          </cell>
          <cell r="U466">
            <v>389</v>
          </cell>
          <cell r="V466" t="str">
            <v>-</v>
          </cell>
          <cell r="AJ466" t="str">
            <v>-</v>
          </cell>
          <cell r="AL466" t="str">
            <v>-</v>
          </cell>
          <cell r="AM466" t="str">
            <v>-</v>
          </cell>
          <cell r="AN466" t="str">
            <v>-</v>
          </cell>
        </row>
        <row r="467">
          <cell r="B467" t="str">
            <v>ST-32M</v>
          </cell>
          <cell r="C467" t="str">
            <v>Optional table top stand accessory for M321 and V323-2/3</v>
          </cell>
          <cell r="D467">
            <v>79.989999999999995</v>
          </cell>
          <cell r="F467" t="str">
            <v>-</v>
          </cell>
          <cell r="G467">
            <v>61</v>
          </cell>
          <cell r="H467">
            <v>57</v>
          </cell>
          <cell r="I467">
            <v>61</v>
          </cell>
          <cell r="J467">
            <v>61</v>
          </cell>
          <cell r="K467">
            <v>61</v>
          </cell>
          <cell r="L467">
            <v>49</v>
          </cell>
          <cell r="M467">
            <v>0.04</v>
          </cell>
          <cell r="S467" t="str">
            <v>-</v>
          </cell>
          <cell r="T467" t="str">
            <v>-</v>
          </cell>
          <cell r="U467">
            <v>40</v>
          </cell>
          <cell r="V467" t="str">
            <v>-</v>
          </cell>
          <cell r="AJ467" t="str">
            <v>-</v>
          </cell>
          <cell r="AL467" t="str">
            <v>-</v>
          </cell>
          <cell r="AM467" t="str">
            <v>-</v>
          </cell>
          <cell r="AN467" t="str">
            <v>-</v>
          </cell>
        </row>
        <row r="468">
          <cell r="B468" t="str">
            <v>ST-43E</v>
          </cell>
          <cell r="C468" t="str">
            <v>Optional table top stand accessory for the E436, E437Q, E507Q and E557Q</v>
          </cell>
          <cell r="D468">
            <v>60.2</v>
          </cell>
          <cell r="F468">
            <v>46</v>
          </cell>
          <cell r="G468">
            <v>37</v>
          </cell>
          <cell r="H468">
            <v>35</v>
          </cell>
          <cell r="I468">
            <v>37</v>
          </cell>
          <cell r="J468">
            <v>37</v>
          </cell>
          <cell r="K468">
            <v>37</v>
          </cell>
          <cell r="L468">
            <v>30</v>
          </cell>
          <cell r="M468">
            <v>0.04</v>
          </cell>
          <cell r="S468" t="str">
            <v>-</v>
          </cell>
          <cell r="T468" t="str">
            <v>-</v>
          </cell>
          <cell r="U468">
            <v>29</v>
          </cell>
          <cell r="V468" t="str">
            <v>-</v>
          </cell>
          <cell r="AJ468" t="str">
            <v>-</v>
          </cell>
          <cell r="AL468" t="str">
            <v>-</v>
          </cell>
          <cell r="AM468" t="str">
            <v>-</v>
          </cell>
          <cell r="AN468" t="str">
            <v>-</v>
          </cell>
        </row>
        <row r="469">
          <cell r="B469" t="str">
            <v>ST-43M</v>
          </cell>
          <cell r="C469" t="str">
            <v xml:space="preserve">Optional table top stand accessory for the Vxx4, Pxx4, Cxx1, ME431, ME501, ME551, M431, M491, M551, MA431, MA491, MA551, P435, P495, P555 and all associated bundles </v>
          </cell>
          <cell r="D469">
            <v>80</v>
          </cell>
          <cell r="F469">
            <v>80</v>
          </cell>
          <cell r="G469">
            <v>64</v>
          </cell>
          <cell r="H469">
            <v>60</v>
          </cell>
          <cell r="I469">
            <v>64</v>
          </cell>
          <cell r="J469">
            <v>64</v>
          </cell>
          <cell r="K469">
            <v>64</v>
          </cell>
          <cell r="L469">
            <v>52</v>
          </cell>
          <cell r="M469">
            <v>0.04</v>
          </cell>
          <cell r="S469" t="str">
            <v>-</v>
          </cell>
          <cell r="T469" t="str">
            <v>-</v>
          </cell>
          <cell r="U469">
            <v>49</v>
          </cell>
          <cell r="V469" t="str">
            <v>-</v>
          </cell>
          <cell r="AJ469" t="str">
            <v>-</v>
          </cell>
          <cell r="AL469" t="str">
            <v>-</v>
          </cell>
          <cell r="AM469" t="str">
            <v>-</v>
          </cell>
          <cell r="AN469" t="str">
            <v>-</v>
          </cell>
        </row>
        <row r="470">
          <cell r="B470" t="str">
            <v>ST-551</v>
          </cell>
          <cell r="C470" t="str">
            <v xml:space="preserve">Optional table top stand accessory for the UN552, UN552V, UN551S, UN551VS, UN552S, UN552VS, </v>
          </cell>
          <cell r="D470">
            <v>119</v>
          </cell>
          <cell r="F470">
            <v>85</v>
          </cell>
          <cell r="G470">
            <v>68</v>
          </cell>
          <cell r="H470">
            <v>64</v>
          </cell>
          <cell r="I470">
            <v>68</v>
          </cell>
          <cell r="J470">
            <v>68</v>
          </cell>
          <cell r="K470">
            <v>68</v>
          </cell>
          <cell r="L470">
            <v>65</v>
          </cell>
          <cell r="M470">
            <v>0.04</v>
          </cell>
          <cell r="S470" t="str">
            <v>-</v>
          </cell>
          <cell r="T470" t="str">
            <v>-</v>
          </cell>
          <cell r="U470">
            <v>59</v>
          </cell>
          <cell r="V470" t="str">
            <v>-</v>
          </cell>
          <cell r="AJ470" t="str">
            <v>-</v>
          </cell>
          <cell r="AL470" t="str">
            <v>-</v>
          </cell>
          <cell r="AM470" t="str">
            <v>-</v>
          </cell>
          <cell r="AN470" t="str">
            <v>-</v>
          </cell>
        </row>
        <row r="471">
          <cell r="B471" t="str">
            <v>ST-65M</v>
          </cell>
          <cell r="C471" t="str">
            <v>Optional table top stand accessory for the ME651 and M651</v>
          </cell>
          <cell r="D471">
            <v>117</v>
          </cell>
          <cell r="F471">
            <v>117</v>
          </cell>
          <cell r="G471">
            <v>75</v>
          </cell>
          <cell r="H471">
            <v>71</v>
          </cell>
          <cell r="I471">
            <v>75</v>
          </cell>
          <cell r="J471">
            <v>75</v>
          </cell>
          <cell r="K471">
            <v>75</v>
          </cell>
          <cell r="L471">
            <v>59</v>
          </cell>
          <cell r="M471">
            <v>0.04</v>
          </cell>
          <cell r="S471" t="str">
            <v>-</v>
          </cell>
          <cell r="T471" t="str">
            <v>-</v>
          </cell>
          <cell r="U471">
            <v>59</v>
          </cell>
          <cell r="V471" t="str">
            <v>-</v>
          </cell>
          <cell r="AJ471" t="str">
            <v>-</v>
          </cell>
          <cell r="AL471" t="str">
            <v>-</v>
          </cell>
          <cell r="AM471" t="str">
            <v>-</v>
          </cell>
          <cell r="AN471" t="str">
            <v>-</v>
          </cell>
        </row>
        <row r="472">
          <cell r="B472" t="str">
            <v>ST-801</v>
          </cell>
          <cell r="C472" t="str">
            <v>Stand for all versions of the C651Q, V654Q, C750Q, C751Q, V754Q, C860Q, C861Q, V864Q, C981Q, V984Q, E705, E805, P703, V801, X841UHD(-2), E905 and X981UHD(-2).  Note if a touch overlay is installed on any product, the stand will not screw in.</v>
          </cell>
          <cell r="D472">
            <v>170</v>
          </cell>
          <cell r="F472" t="str">
            <v>-</v>
          </cell>
          <cell r="G472">
            <v>135</v>
          </cell>
          <cell r="H472">
            <v>128</v>
          </cell>
          <cell r="I472">
            <v>135</v>
          </cell>
          <cell r="J472">
            <v>135</v>
          </cell>
          <cell r="K472">
            <v>135</v>
          </cell>
          <cell r="L472">
            <v>111</v>
          </cell>
          <cell r="M472">
            <v>0.04</v>
          </cell>
          <cell r="S472" t="str">
            <v>-</v>
          </cell>
          <cell r="T472" t="str">
            <v>-</v>
          </cell>
          <cell r="U472">
            <v>119</v>
          </cell>
          <cell r="V472" t="str">
            <v>-</v>
          </cell>
          <cell r="AJ472" t="str">
            <v>-</v>
          </cell>
          <cell r="AL472" t="str">
            <v>-</v>
          </cell>
          <cell r="AM472" t="str">
            <v>-</v>
          </cell>
          <cell r="AN472" t="str">
            <v>-</v>
          </cell>
        </row>
        <row r="473">
          <cell r="B473" t="str">
            <v>ST-32E2</v>
          </cell>
          <cell r="C473" t="str">
            <v>Optional table top stand accessory for the E328, E438 and E498</v>
          </cell>
          <cell r="D473">
            <v>79.989999999999995</v>
          </cell>
          <cell r="F473">
            <v>76</v>
          </cell>
          <cell r="G473">
            <v>61</v>
          </cell>
          <cell r="H473">
            <v>57</v>
          </cell>
          <cell r="I473">
            <v>61</v>
          </cell>
          <cell r="J473">
            <v>61</v>
          </cell>
          <cell r="K473">
            <v>61</v>
          </cell>
          <cell r="L473">
            <v>61</v>
          </cell>
          <cell r="M473">
            <v>0.04</v>
          </cell>
          <cell r="S473" t="str">
            <v>-</v>
          </cell>
          <cell r="T473" t="str">
            <v>-</v>
          </cell>
          <cell r="U473">
            <v>169</v>
          </cell>
          <cell r="V473" t="str">
            <v>-</v>
          </cell>
          <cell r="AJ473" t="str">
            <v>-</v>
          </cell>
          <cell r="AL473" t="str">
            <v>-</v>
          </cell>
          <cell r="AM473" t="str">
            <v>-</v>
          </cell>
          <cell r="AN473" t="str">
            <v>-</v>
          </cell>
        </row>
        <row r="474">
          <cell r="B474" t="str">
            <v>ST-55E</v>
          </cell>
          <cell r="C474" t="str">
            <v>Optional table top stand accessory for the E558 and E658</v>
          </cell>
          <cell r="D474">
            <v>80</v>
          </cell>
          <cell r="F474">
            <v>80</v>
          </cell>
          <cell r="G474">
            <v>64</v>
          </cell>
          <cell r="H474">
            <v>60</v>
          </cell>
          <cell r="I474">
            <v>64</v>
          </cell>
          <cell r="J474">
            <v>64</v>
          </cell>
          <cell r="K474">
            <v>64</v>
          </cell>
          <cell r="L474">
            <v>64</v>
          </cell>
          <cell r="M474">
            <v>0.04</v>
          </cell>
          <cell r="S474" t="str">
            <v>-</v>
          </cell>
          <cell r="T474" t="str">
            <v>-</v>
          </cell>
          <cell r="U474">
            <v>169</v>
          </cell>
          <cell r="V474" t="str">
            <v>-</v>
          </cell>
          <cell r="AJ474" t="str">
            <v>-</v>
          </cell>
          <cell r="AL474" t="str">
            <v>-</v>
          </cell>
          <cell r="AM474" t="str">
            <v>-</v>
          </cell>
          <cell r="AN474" t="str">
            <v>-</v>
          </cell>
        </row>
        <row r="476">
          <cell r="B476" t="str">
            <v>DS1-TM01</v>
          </cell>
          <cell r="C476" t="str">
            <v xml:space="preserve">Internal SDM tuner, NTSC, ATSC Standard (8-VSB, Clear-QAM), 1920x1080 supported, 3yr warranty </v>
          </cell>
          <cell r="D476">
            <v>419</v>
          </cell>
          <cell r="F476">
            <v>249</v>
          </cell>
          <cell r="G476">
            <v>199</v>
          </cell>
          <cell r="H476">
            <v>187</v>
          </cell>
          <cell r="I476">
            <v>199</v>
          </cell>
          <cell r="J476">
            <v>199</v>
          </cell>
          <cell r="K476">
            <v>199</v>
          </cell>
          <cell r="L476">
            <v>199</v>
          </cell>
          <cell r="M476">
            <v>0.04</v>
          </cell>
          <cell r="S476" t="str">
            <v>-</v>
          </cell>
          <cell r="T476" t="str">
            <v>-</v>
          </cell>
          <cell r="U476">
            <v>169</v>
          </cell>
          <cell r="V476" t="str">
            <v>-</v>
          </cell>
          <cell r="AJ476" t="str">
            <v>-</v>
          </cell>
          <cell r="AL476" t="str">
            <v>-</v>
          </cell>
          <cell r="AM476" t="str">
            <v>-</v>
          </cell>
          <cell r="AN476" t="str">
            <v>-</v>
          </cell>
        </row>
        <row r="477">
          <cell r="B477" t="str">
            <v>SDM-DOCK</v>
          </cell>
          <cell r="C477" t="str">
            <v>SDM-DOCK- SDM Standalone Adapter, 2x USB 3.0, 1x HDMI, 1x DisplayPort, 1x RS232, SDM compliant slot-in PCs and signal adapters, 3 Year Warranty</v>
          </cell>
          <cell r="D477">
            <v>475</v>
          </cell>
          <cell r="F477">
            <v>339</v>
          </cell>
          <cell r="G477">
            <v>285</v>
          </cell>
          <cell r="H477">
            <v>271</v>
          </cell>
          <cell r="I477">
            <v>285</v>
          </cell>
          <cell r="J477">
            <v>285</v>
          </cell>
          <cell r="K477">
            <v>285</v>
          </cell>
          <cell r="L477">
            <v>271</v>
          </cell>
          <cell r="M477">
            <v>0.04</v>
          </cell>
          <cell r="S477" t="str">
            <v>-</v>
          </cell>
          <cell r="T477" t="str">
            <v>-</v>
          </cell>
          <cell r="U477">
            <v>220</v>
          </cell>
          <cell r="V477" t="str">
            <v>-</v>
          </cell>
          <cell r="AJ477" t="str">
            <v>-</v>
          </cell>
          <cell r="AL477" t="str">
            <v>-</v>
          </cell>
          <cell r="AM477" t="str">
            <v>-</v>
          </cell>
          <cell r="AN477" t="str">
            <v>-</v>
          </cell>
        </row>
        <row r="478">
          <cell r="B478" t="str">
            <v>SDM-VI5W-PS</v>
          </cell>
          <cell r="C478" t="str">
            <v>SDM PC with Intel i5-8400H, Intel UHD Graphics, 16GB DDR4 RAM, 256GB SSD, Gigabit LAN, Wifi 802.11 AC, Bluetooth, USB 3.0, video output, Windows 10 Pro, vPro and TPM, 3yr warranty. Compatible with ME, M, MA, and P Series. Not compatible with M431 and ME431. (Equivalent to OPS-TI7W-PS)</v>
          </cell>
          <cell r="D478">
            <v>2659</v>
          </cell>
          <cell r="F478">
            <v>1899</v>
          </cell>
          <cell r="G478">
            <v>1595</v>
          </cell>
          <cell r="H478">
            <v>1519</v>
          </cell>
          <cell r="I478">
            <v>1595</v>
          </cell>
          <cell r="J478">
            <v>1595</v>
          </cell>
          <cell r="K478">
            <v>1595</v>
          </cell>
          <cell r="L478">
            <v>1519</v>
          </cell>
          <cell r="M478">
            <v>0.04</v>
          </cell>
          <cell r="S478" t="str">
            <v>-</v>
          </cell>
          <cell r="T478" t="str">
            <v>-</v>
          </cell>
          <cell r="U478">
            <v>1234</v>
          </cell>
          <cell r="V478" t="str">
            <v>-</v>
          </cell>
          <cell r="AJ478" t="str">
            <v>-</v>
          </cell>
          <cell r="AL478" t="str">
            <v>-</v>
          </cell>
          <cell r="AM478" t="str">
            <v>-</v>
          </cell>
          <cell r="AN478" t="str">
            <v>-</v>
          </cell>
        </row>
        <row r="479">
          <cell r="B479" t="str">
            <v>SDM-VI3W-IS</v>
          </cell>
          <cell r="C479" t="str">
            <v>SDM PC with Intel i3-8100H, Intel UHD Graphics, 8GB dual channel DDR3 RAM, 128GB mSATA, Gigabit LAN, Wifi 802.11 AC, Bluetooth, USB 3.0, video output, Windows 10 IoT Enterprise, 3yr warranty. Compatible with ME, M, MA, and P Series. Not compatible with M431 and ME431. (Equivalent to OPS-TI3W-PS)</v>
          </cell>
          <cell r="D479">
            <v>1959</v>
          </cell>
          <cell r="F479">
            <v>1399</v>
          </cell>
          <cell r="G479">
            <v>1175</v>
          </cell>
          <cell r="H479">
            <v>1119</v>
          </cell>
          <cell r="I479">
            <v>1175</v>
          </cell>
          <cell r="J479">
            <v>1175</v>
          </cell>
          <cell r="K479">
            <v>1175</v>
          </cell>
          <cell r="L479">
            <v>1119</v>
          </cell>
          <cell r="M479">
            <v>0.04</v>
          </cell>
          <cell r="S479" t="str">
            <v>-</v>
          </cell>
          <cell r="T479" t="str">
            <v>-</v>
          </cell>
          <cell r="U479">
            <v>909</v>
          </cell>
          <cell r="V479" t="str">
            <v>-</v>
          </cell>
          <cell r="AJ479" t="str">
            <v>-</v>
          </cell>
          <cell r="AL479" t="str">
            <v>-</v>
          </cell>
          <cell r="AM479" t="str">
            <v>-</v>
          </cell>
          <cell r="AN479" t="str">
            <v>-</v>
          </cell>
        </row>
        <row r="480">
          <cell r="B480" t="str">
            <v>SDM-VICW-IS</v>
          </cell>
          <cell r="C480" t="str">
            <v>SDM PC with Intel Celeron Cel-G4930E, Intel UHD Graphics, 4GB dual channel DDR3 RAM, 64GB mSATA, Gigabit LAN, USB 3.0, video output, Windows 10 IoT Enterprise, 3yr warranty. Compatible with all NEC displays supporting SDM (Equivalent to OPS-TAA8R-PS)</v>
          </cell>
          <cell r="D480">
            <v>1399</v>
          </cell>
          <cell r="F480">
            <v>999</v>
          </cell>
          <cell r="G480">
            <v>839</v>
          </cell>
          <cell r="H480">
            <v>799</v>
          </cell>
          <cell r="I480">
            <v>839</v>
          </cell>
          <cell r="J480">
            <v>839</v>
          </cell>
          <cell r="K480">
            <v>839</v>
          </cell>
          <cell r="L480">
            <v>799</v>
          </cell>
          <cell r="M480">
            <v>0.04</v>
          </cell>
          <cell r="S480" t="str">
            <v>-</v>
          </cell>
          <cell r="T480" t="str">
            <v>-</v>
          </cell>
          <cell r="U480">
            <v>649</v>
          </cell>
          <cell r="V480" t="str">
            <v>-</v>
          </cell>
          <cell r="AJ480" t="str">
            <v>-</v>
          </cell>
          <cell r="AL480" t="str">
            <v>-</v>
          </cell>
          <cell r="AM480" t="str">
            <v>-</v>
          </cell>
          <cell r="AN480" t="str">
            <v>-</v>
          </cell>
        </row>
        <row r="481">
          <cell r="B481" t="str">
            <v>SDM-12GSDI</v>
          </cell>
          <cell r="C481" t="str">
            <v>12G SDI SDM interface card with full 4K/60Hz support.  Compatible with ME, M, MA and Pxx5 Series.</v>
          </cell>
          <cell r="D481">
            <v>1959</v>
          </cell>
          <cell r="F481">
            <v>1399</v>
          </cell>
          <cell r="G481">
            <v>1175</v>
          </cell>
          <cell r="H481">
            <v>1119</v>
          </cell>
          <cell r="I481">
            <v>1175</v>
          </cell>
          <cell r="J481">
            <v>1175</v>
          </cell>
          <cell r="K481">
            <v>1175</v>
          </cell>
          <cell r="L481">
            <v>1119</v>
          </cell>
          <cell r="M481">
            <v>0.04</v>
          </cell>
          <cell r="S481" t="str">
            <v>-</v>
          </cell>
          <cell r="T481" t="str">
            <v>-</v>
          </cell>
          <cell r="U481">
            <v>909</v>
          </cell>
          <cell r="V481" t="str">
            <v>-</v>
          </cell>
          <cell r="AJ481" t="str">
            <v>-</v>
          </cell>
          <cell r="AL481" t="str">
            <v>-</v>
          </cell>
          <cell r="AM481" t="str">
            <v>-</v>
          </cell>
          <cell r="AN481" t="str">
            <v>-</v>
          </cell>
        </row>
        <row r="482">
          <cell r="B482" t="str">
            <v>SDM-HDBT</v>
          </cell>
          <cell r="C482" t="str">
            <v>HDBaseT SDM receiver module.  Receive an HDBaseT (video, audio and control) signal via a single UTP/STP category 5e or category 6 cable. Compatible with ME, M, MA and Pxx5 Series.</v>
          </cell>
          <cell r="D482">
            <v>629</v>
          </cell>
          <cell r="F482">
            <v>449</v>
          </cell>
          <cell r="G482">
            <v>377</v>
          </cell>
          <cell r="H482">
            <v>359</v>
          </cell>
          <cell r="I482">
            <v>377</v>
          </cell>
          <cell r="J482">
            <v>377</v>
          </cell>
          <cell r="K482">
            <v>377</v>
          </cell>
          <cell r="L482">
            <v>359</v>
          </cell>
          <cell r="M482">
            <v>0.04</v>
          </cell>
          <cell r="S482" t="str">
            <v>-</v>
          </cell>
          <cell r="T482" t="str">
            <v>-</v>
          </cell>
          <cell r="U482">
            <v>292</v>
          </cell>
          <cell r="V482" t="str">
            <v>-</v>
          </cell>
          <cell r="AJ482" t="str">
            <v>-</v>
          </cell>
          <cell r="AL482" t="str">
            <v>-</v>
          </cell>
          <cell r="AM482" t="str">
            <v>-</v>
          </cell>
          <cell r="AN482" t="str">
            <v>-</v>
          </cell>
        </row>
        <row r="484">
          <cell r="B484" t="str">
            <v>MPi4E</v>
          </cell>
          <cell r="C484" t="str">
            <v>NEC MediaPlayer installed on the NEC Edition Raspberry Pi Compute Module 4 System on a Chip, Broadcom BCM2711, Quad-core Cortex-A72 (ARM v8) 64-bit SoC @ 1.5GHz, 4 GB  LPDDR4-3200 SDRAM, 32GB eMMC on board memory. Includes NEC MediaPlayer w/ CMS platform. Compatible with ME, M, MA and Pxx5 Series.</v>
          </cell>
          <cell r="D484">
            <v>279</v>
          </cell>
          <cell r="F484">
            <v>199</v>
          </cell>
          <cell r="G484">
            <v>167</v>
          </cell>
          <cell r="H484">
            <v>149</v>
          </cell>
          <cell r="I484">
            <v>167</v>
          </cell>
          <cell r="J484">
            <v>167</v>
          </cell>
          <cell r="K484">
            <v>167</v>
          </cell>
          <cell r="L484">
            <v>159</v>
          </cell>
          <cell r="M484">
            <v>0.04</v>
          </cell>
          <cell r="S484" t="str">
            <v>-</v>
          </cell>
          <cell r="T484" t="str">
            <v>-</v>
          </cell>
          <cell r="U484">
            <v>129</v>
          </cell>
          <cell r="V484" t="str">
            <v>-</v>
          </cell>
          <cell r="AJ484" t="str">
            <v>-</v>
          </cell>
          <cell r="AL484" t="str">
            <v>-</v>
          </cell>
          <cell r="AM484" t="str">
            <v>-</v>
          </cell>
          <cell r="AN484" t="str">
            <v>-</v>
          </cell>
        </row>
        <row r="485">
          <cell r="B485" t="str">
            <v>MPI4W</v>
          </cell>
          <cell r="C485" t="str">
            <v>The MPi4W provides an out of the box simple signage solution compatible with select NEC displays. The NEC MediaPlayer is pre-installed on the RaspberryPi 4 system on a chip solution with WiFi that slots easily into the MultiSync ME, M, MA and 5th generation P Series displays. The MediaPlayer provides easy playback, playlist creation and scheduling of media files and utilizes the display's remote for navigation. In addition, the MediaPlayer can install a variety of content management systems directly on the system on a chip. For more information on the MediaPlayer, see https://www.sharpnecdisplays.us/mphelp/content/home.htm.</v>
          </cell>
          <cell r="D485">
            <v>357</v>
          </cell>
          <cell r="F485">
            <v>255</v>
          </cell>
          <cell r="G485">
            <v>214</v>
          </cell>
          <cell r="H485">
            <v>191</v>
          </cell>
          <cell r="I485">
            <v>214</v>
          </cell>
          <cell r="J485">
            <v>214</v>
          </cell>
          <cell r="K485">
            <v>214</v>
          </cell>
          <cell r="L485">
            <v>204</v>
          </cell>
          <cell r="M485">
            <v>0.04</v>
          </cell>
          <cell r="S485" t="str">
            <v>-</v>
          </cell>
          <cell r="T485" t="str">
            <v>-</v>
          </cell>
          <cell r="U485">
            <v>166</v>
          </cell>
          <cell r="V485" t="str">
            <v>-</v>
          </cell>
          <cell r="AJ485" t="str">
            <v>-</v>
          </cell>
          <cell r="AL485" t="str">
            <v>-</v>
          </cell>
          <cell r="AM485" t="str">
            <v>-</v>
          </cell>
          <cell r="AN485" t="str">
            <v>-</v>
          </cell>
        </row>
        <row r="487">
          <cell r="B487" t="str">
            <v>SB-01HC</v>
          </cell>
          <cell r="C487" t="str">
            <v>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 - No Longer Accepting Orders</v>
          </cell>
          <cell r="D487">
            <v>1499</v>
          </cell>
          <cell r="F487" t="str">
            <v>-</v>
          </cell>
          <cell r="G487">
            <v>911</v>
          </cell>
          <cell r="H487">
            <v>858</v>
          </cell>
          <cell r="I487">
            <v>911</v>
          </cell>
          <cell r="J487">
            <v>911</v>
          </cell>
          <cell r="K487">
            <v>911</v>
          </cell>
          <cell r="L487">
            <v>726</v>
          </cell>
          <cell r="M487">
            <v>0.04</v>
          </cell>
          <cell r="S487" t="str">
            <v>-</v>
          </cell>
          <cell r="T487" t="str">
            <v>-</v>
          </cell>
          <cell r="U487">
            <v>769</v>
          </cell>
          <cell r="V487" t="str">
            <v>-</v>
          </cell>
          <cell r="AJ487" t="str">
            <v>-</v>
          </cell>
          <cell r="AL487" t="str">
            <v>-</v>
          </cell>
          <cell r="AM487" t="str">
            <v>-</v>
          </cell>
          <cell r="AN487" t="str">
            <v>-</v>
          </cell>
        </row>
        <row r="488">
          <cell r="B488" t="str">
            <v>SB-04HC</v>
          </cell>
          <cell r="C488" t="str">
            <v>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 - Limited Availability</v>
          </cell>
          <cell r="D488">
            <v>1919</v>
          </cell>
          <cell r="F488" t="str">
            <v>-</v>
          </cell>
          <cell r="G488">
            <v>1167</v>
          </cell>
          <cell r="H488">
            <v>1099</v>
          </cell>
          <cell r="I488">
            <v>1167</v>
          </cell>
          <cell r="J488">
            <v>1167</v>
          </cell>
          <cell r="K488">
            <v>1167</v>
          </cell>
          <cell r="L488">
            <v>930</v>
          </cell>
          <cell r="M488">
            <v>0.04</v>
          </cell>
          <cell r="S488" t="str">
            <v>-</v>
          </cell>
          <cell r="T488" t="str">
            <v>-</v>
          </cell>
          <cell r="U488">
            <v>989</v>
          </cell>
          <cell r="V488" t="str">
            <v>-</v>
          </cell>
          <cell r="AJ488" t="str">
            <v>-</v>
          </cell>
          <cell r="AL488" t="str">
            <v>-</v>
          </cell>
          <cell r="AM488" t="str">
            <v>-</v>
          </cell>
          <cell r="AN488" t="str">
            <v>-</v>
          </cell>
        </row>
        <row r="489">
          <cell r="B489" t="str">
            <v>SB-09HC</v>
          </cell>
          <cell r="C489" t="str">
            <v>QUAD 3G SDI OPS interface card with full 4K/60Hz support.  Compatiable with X551UHD, X651UHD-2, X841UHD-2, X981UHD-2, PA322UHD-2, V/P404, V/P484, V/P554.  4K/30Hz X641UHD, X841UHD, X981UHD, PA322UHD - No Longer Accepting Orders</v>
          </cell>
          <cell r="D489">
            <v>2402</v>
          </cell>
          <cell r="F489">
            <v>2402</v>
          </cell>
          <cell r="G489">
            <v>1898</v>
          </cell>
          <cell r="H489">
            <v>1802</v>
          </cell>
          <cell r="I489">
            <v>1898</v>
          </cell>
          <cell r="J489">
            <v>1898</v>
          </cell>
          <cell r="K489">
            <v>1898</v>
          </cell>
          <cell r="L489">
            <v>1562</v>
          </cell>
          <cell r="M489">
            <v>0.04</v>
          </cell>
          <cell r="S489" t="str">
            <v>-</v>
          </cell>
          <cell r="T489" t="str">
            <v>-</v>
          </cell>
          <cell r="U489">
            <v>1619</v>
          </cell>
          <cell r="V489" t="str">
            <v>-</v>
          </cell>
          <cell r="AJ489" t="str">
            <v>-</v>
          </cell>
          <cell r="AL489" t="str">
            <v>-</v>
          </cell>
          <cell r="AM489" t="str">
            <v>-</v>
          </cell>
          <cell r="AN489" t="str">
            <v>-</v>
          </cell>
        </row>
        <row r="490">
          <cell r="B490" t="str">
            <v>OPS-PCAEQ-PS2</v>
          </cell>
          <cell r="C490" t="str">
            <v>NEC OPS PC with AMD Fusion architecture, A10-4600M Quad Core CPU, 8GB DDR3, Windows 10 Professional Operating System, 128GB Solid State Drive, Built-In WiFi, DisplayPort Out, USB 2.0 x 2, USB 3.0 x 2.  Compatible with all NEC displays supporting OPS. Limited Availability - no suggested replacement. - Limited Availability</v>
          </cell>
          <cell r="D490">
            <v>1899</v>
          </cell>
          <cell r="F490">
            <v>1899</v>
          </cell>
          <cell r="G490">
            <v>1548.85</v>
          </cell>
          <cell r="H490">
            <v>1487</v>
          </cell>
          <cell r="I490">
            <v>1548.85</v>
          </cell>
          <cell r="J490">
            <v>1548.85</v>
          </cell>
          <cell r="K490">
            <v>1548.85</v>
          </cell>
          <cell r="L490">
            <v>1314</v>
          </cell>
          <cell r="M490">
            <v>0.04</v>
          </cell>
          <cell r="S490" t="str">
            <v>-</v>
          </cell>
          <cell r="T490" t="str">
            <v>-</v>
          </cell>
          <cell r="U490">
            <v>1339</v>
          </cell>
          <cell r="V490" t="str">
            <v>-</v>
          </cell>
          <cell r="AJ490" t="str">
            <v>-</v>
          </cell>
          <cell r="AL490" t="str">
            <v>-</v>
          </cell>
          <cell r="AM490" t="str">
            <v>-</v>
          </cell>
          <cell r="AN490" t="str">
            <v>-</v>
          </cell>
        </row>
        <row r="491">
          <cell r="B491" t="str">
            <v>OPS-SDI-BND</v>
          </cell>
          <cell r="C491" t="str">
            <v>OPS 12G SDI SDM interface card with full 4K/60Hz support.  Compatible with most NEC displays supporting OPS (excluding CB Series).</v>
          </cell>
          <cell r="D491">
            <v>2239</v>
          </cell>
          <cell r="F491">
            <v>1599</v>
          </cell>
          <cell r="G491">
            <v>1343</v>
          </cell>
          <cell r="H491">
            <v>1279</v>
          </cell>
          <cell r="I491">
            <v>1343</v>
          </cell>
          <cell r="J491">
            <v>1343</v>
          </cell>
          <cell r="K491">
            <v>1343</v>
          </cell>
          <cell r="L491">
            <v>1279</v>
          </cell>
          <cell r="M491">
            <v>0.04</v>
          </cell>
          <cell r="S491" t="str">
            <v>-</v>
          </cell>
          <cell r="T491" t="str">
            <v>-</v>
          </cell>
          <cell r="U491">
            <v>1039</v>
          </cell>
          <cell r="V491" t="str">
            <v>-</v>
          </cell>
          <cell r="AJ491" t="str">
            <v>-</v>
          </cell>
          <cell r="AL491" t="str">
            <v>-</v>
          </cell>
          <cell r="AM491" t="str">
            <v>-</v>
          </cell>
          <cell r="AN491" t="str">
            <v>-</v>
          </cell>
        </row>
        <row r="492">
          <cell r="B492" t="str">
            <v>OPS-HDBT-BND</v>
          </cell>
          <cell r="C492" t="str">
            <v>OPS HDBaseT receiver module.  Receive an HDBaseT (video, audio and control) signal via a single UTP/STP category 5e or category 6 cable. Compatible with most NEC displays supporting OPS (excluding CB Series).</v>
          </cell>
          <cell r="D492">
            <v>979</v>
          </cell>
          <cell r="F492">
            <v>699</v>
          </cell>
          <cell r="G492">
            <v>587</v>
          </cell>
          <cell r="H492">
            <v>559</v>
          </cell>
          <cell r="I492">
            <v>587</v>
          </cell>
          <cell r="J492">
            <v>587</v>
          </cell>
          <cell r="K492">
            <v>587</v>
          </cell>
          <cell r="L492">
            <v>559</v>
          </cell>
          <cell r="M492">
            <v>0.04</v>
          </cell>
          <cell r="S492" t="str">
            <v>-</v>
          </cell>
          <cell r="T492" t="str">
            <v>-</v>
          </cell>
          <cell r="U492">
            <v>454</v>
          </cell>
          <cell r="V492" t="str">
            <v>-</v>
          </cell>
          <cell r="AJ492" t="str">
            <v>-</v>
          </cell>
          <cell r="AL492" t="str">
            <v>-</v>
          </cell>
          <cell r="AM492" t="str">
            <v>-</v>
          </cell>
          <cell r="AN492" t="str">
            <v>-</v>
          </cell>
        </row>
        <row r="493">
          <cell r="B493" t="str">
            <v>OPS-TI7W-PS</v>
          </cell>
          <cell r="C493" t="str">
            <v>OPS PC with Intel Whiskeylake i7-8665U, 1.9GHz Quad-Core CPU, Intel HD620, 8GB DDR4, Windows 10 Pro 64 Bit OS, 128GB M.2 SSD, HDMI Out, USB 2.0 x 2, USB 3.0 x 2, vPro/TPM, WiFi, Compatible with all NEC displays supporting OPS (Replacement for OPS-TCIS-PS) - Limited Availability</v>
          </cell>
          <cell r="D493">
            <v>2799</v>
          </cell>
          <cell r="F493">
            <v>1999</v>
          </cell>
          <cell r="G493">
            <v>1599.2</v>
          </cell>
          <cell r="H493">
            <v>1499.5</v>
          </cell>
          <cell r="I493">
            <v>1599.2</v>
          </cell>
          <cell r="J493">
            <v>1599.2</v>
          </cell>
          <cell r="K493">
            <v>1599.2</v>
          </cell>
          <cell r="L493">
            <v>1300</v>
          </cell>
          <cell r="M493">
            <v>0.04</v>
          </cell>
          <cell r="S493" t="str">
            <v>-</v>
          </cell>
          <cell r="T493" t="str">
            <v>-</v>
          </cell>
          <cell r="U493">
            <v>1349</v>
          </cell>
          <cell r="V493" t="str">
            <v>-</v>
          </cell>
          <cell r="AJ493" t="str">
            <v>-</v>
          </cell>
          <cell r="AL493" t="str">
            <v>-</v>
          </cell>
          <cell r="AM493" t="str">
            <v>-</v>
          </cell>
          <cell r="AN493" t="str">
            <v>-</v>
          </cell>
        </row>
        <row r="494">
          <cell r="B494" t="str">
            <v>OPS-TI3W-PS</v>
          </cell>
          <cell r="C494" t="str">
            <v>OPS PC with Intel Whiskeylake i3-8145U, 2.1GHz Dual-Core CPU, Intel HD620, 8GB DDR4, Windows 10 Pro 64 Bit OS, 128GB M.2 SSD, HDMI Out, USB 2.0 x 2, USB 3.0 x 2, TPM, WiFi, Compatible with all NEC displays supporting OPS (Replacement for OPS-PCAEQ-PS2) - Limited Availability</v>
          </cell>
          <cell r="D494">
            <v>2141</v>
          </cell>
          <cell r="F494">
            <v>1529</v>
          </cell>
          <cell r="G494">
            <v>1223.2</v>
          </cell>
          <cell r="H494">
            <v>1146.75</v>
          </cell>
          <cell r="I494">
            <v>1223.2</v>
          </cell>
          <cell r="J494">
            <v>1223.2</v>
          </cell>
          <cell r="K494">
            <v>1223.2</v>
          </cell>
          <cell r="L494">
            <v>994</v>
          </cell>
          <cell r="M494">
            <v>0.04</v>
          </cell>
          <cell r="S494" t="str">
            <v>-</v>
          </cell>
          <cell r="T494" t="str">
            <v>-</v>
          </cell>
          <cell r="U494">
            <v>1029</v>
          </cell>
          <cell r="V494" t="str">
            <v>-</v>
          </cell>
          <cell r="AJ494" t="str">
            <v>-</v>
          </cell>
          <cell r="AL494" t="str">
            <v>-</v>
          </cell>
          <cell r="AM494" t="str">
            <v>-</v>
          </cell>
          <cell r="AN494" t="str">
            <v>-</v>
          </cell>
        </row>
        <row r="495">
          <cell r="B495" t="str">
            <v>OPS-TAA8R-PS</v>
          </cell>
          <cell r="C495" t="str">
            <v>OPS PC with AMD A8-5550M, 2.1GHz Quad-Core CPU, Radeon HD8550, 4GB DDR3 Dual Channel, Windows 10 IoT OS, 64GB SSD, DisplayPort Out, USB 2.0 x 1, USB 3.0 x 2, Compatible with all NEC displays supporting OPS (Replacement for OPS-APIS-PS) - Limited Availability</v>
          </cell>
          <cell r="D495">
            <v>1609</v>
          </cell>
          <cell r="F495">
            <v>1149</v>
          </cell>
          <cell r="G495">
            <v>919.2</v>
          </cell>
          <cell r="H495">
            <v>861.75</v>
          </cell>
          <cell r="I495">
            <v>919.2</v>
          </cell>
          <cell r="J495">
            <v>919.2</v>
          </cell>
          <cell r="K495">
            <v>919.2</v>
          </cell>
          <cell r="L495">
            <v>747</v>
          </cell>
          <cell r="M495">
            <v>0.04</v>
          </cell>
          <cell r="S495" t="str">
            <v>-</v>
          </cell>
          <cell r="T495" t="str">
            <v>-</v>
          </cell>
          <cell r="U495">
            <v>779</v>
          </cell>
          <cell r="V495" t="str">
            <v>-</v>
          </cell>
          <cell r="AJ495" t="str">
            <v>-</v>
          </cell>
          <cell r="AL495" t="str">
            <v>-</v>
          </cell>
          <cell r="AM495" t="str">
            <v>-</v>
          </cell>
          <cell r="AN495" t="str">
            <v>-</v>
          </cell>
        </row>
        <row r="496">
          <cell r="B496" t="str">
            <v>OPS-TM01-BND</v>
          </cell>
          <cell r="C496" t="str">
            <v xml:space="preserve">ATSC/NTSC tuner bundle designed for NEC displays with an OPS slot. Replaces SB-03TM.  Replaces the SB-11TM. </v>
          </cell>
          <cell r="D496">
            <v>419</v>
          </cell>
          <cell r="F496">
            <v>249</v>
          </cell>
          <cell r="G496">
            <v>199</v>
          </cell>
          <cell r="H496">
            <v>187</v>
          </cell>
          <cell r="I496">
            <v>199</v>
          </cell>
          <cell r="J496">
            <v>199</v>
          </cell>
          <cell r="K496">
            <v>199</v>
          </cell>
          <cell r="L496">
            <v>195</v>
          </cell>
          <cell r="M496">
            <v>0.04</v>
          </cell>
          <cell r="S496" t="str">
            <v>-</v>
          </cell>
          <cell r="T496" t="str">
            <v>-</v>
          </cell>
          <cell r="U496">
            <v>169</v>
          </cell>
          <cell r="V496" t="str">
            <v>-</v>
          </cell>
          <cell r="AJ496" t="str">
            <v>-</v>
          </cell>
          <cell r="AL496" t="str">
            <v>-</v>
          </cell>
          <cell r="AM496" t="str">
            <v>-</v>
          </cell>
          <cell r="AN496" t="str">
            <v>-</v>
          </cell>
        </row>
        <row r="498">
          <cell r="B498" t="str">
            <v>DS1-MP10RX1</v>
          </cell>
          <cell r="C498" t="str">
            <v>MultiPresenter Stick wireless presentation device for up to 12 devices at once.  (Win, MAC, Android, iOS)  Screen mirroring for Android and Win.  Simple annotation software.  USB 2.0 type A for keyboard/mouse</v>
          </cell>
          <cell r="D498">
            <v>409</v>
          </cell>
          <cell r="F498">
            <v>329</v>
          </cell>
          <cell r="G498">
            <v>260</v>
          </cell>
          <cell r="H498">
            <v>247</v>
          </cell>
          <cell r="I498">
            <v>260</v>
          </cell>
          <cell r="J498">
            <v>260</v>
          </cell>
          <cell r="K498">
            <v>260</v>
          </cell>
          <cell r="L498">
            <v>214</v>
          </cell>
          <cell r="M498">
            <v>0.04</v>
          </cell>
          <cell r="S498" t="str">
            <v>-</v>
          </cell>
          <cell r="T498" t="str">
            <v>-</v>
          </cell>
          <cell r="U498">
            <v>219</v>
          </cell>
          <cell r="V498" t="str">
            <v>-</v>
          </cell>
          <cell r="AJ498" t="str">
            <v>-</v>
          </cell>
          <cell r="AL498" t="str">
            <v>-</v>
          </cell>
          <cell r="AM498" t="str">
            <v>-</v>
          </cell>
          <cell r="AN498" t="str">
            <v>-</v>
          </cell>
        </row>
        <row r="499">
          <cell r="B499" t="str">
            <v>CB-AO-CX100</v>
          </cell>
          <cell r="C499" t="str">
            <v>AOPEN Chromebox Commercial 2 Celeron, 24/7 capable, one 4k UHD screen @60Hz, or two 4k UHD screens @30Hz, 3 year warranty.</v>
          </cell>
          <cell r="D499">
            <v>797</v>
          </cell>
          <cell r="F499">
            <v>569</v>
          </cell>
          <cell r="G499">
            <v>478</v>
          </cell>
          <cell r="H499">
            <v>427</v>
          </cell>
          <cell r="I499">
            <v>478</v>
          </cell>
          <cell r="J499">
            <v>478</v>
          </cell>
          <cell r="K499">
            <v>478</v>
          </cell>
          <cell r="L499">
            <v>455</v>
          </cell>
          <cell r="M499">
            <v>0.04</v>
          </cell>
          <cell r="S499" t="str">
            <v>-</v>
          </cell>
          <cell r="T499" t="str">
            <v>-</v>
          </cell>
          <cell r="U499">
            <v>370</v>
          </cell>
          <cell r="V499" t="str">
            <v>-</v>
          </cell>
          <cell r="AJ499" t="str">
            <v>-</v>
          </cell>
          <cell r="AL499" t="str">
            <v>-</v>
          </cell>
          <cell r="AM499" t="str">
            <v>-</v>
          </cell>
          <cell r="AN499" t="str">
            <v>-</v>
          </cell>
        </row>
        <row r="500">
          <cell r="B500" t="str">
            <v>Hiperwall</v>
          </cell>
          <cell r="C500" t="str">
            <v>Next generation video wall system and distributed visualization software for situational awareness and digital signage applications.  Quotes are through the Solutions group only.  Please contact your NEC sales representative if you require a Hiperwall system quote.</v>
          </cell>
          <cell r="D500" t="str">
            <v>-</v>
          </cell>
          <cell r="F500" t="str">
            <v>-</v>
          </cell>
          <cell r="G500" t="str">
            <v>-</v>
          </cell>
          <cell r="H500" t="str">
            <v>-</v>
          </cell>
          <cell r="I500" t="str">
            <v>-</v>
          </cell>
          <cell r="J500" t="str">
            <v>-</v>
          </cell>
          <cell r="K500" t="str">
            <v>-</v>
          </cell>
          <cell r="L500" t="str">
            <v>-</v>
          </cell>
          <cell r="M500" t="str">
            <v>-</v>
          </cell>
          <cell r="S500" t="str">
            <v>-</v>
          </cell>
          <cell r="T500" t="str">
            <v>-</v>
          </cell>
          <cell r="U500" t="str">
            <v>-</v>
          </cell>
          <cell r="V500" t="str">
            <v>-</v>
          </cell>
          <cell r="AJ500" t="str">
            <v>-</v>
          </cell>
          <cell r="AL500" t="str">
            <v>-</v>
          </cell>
          <cell r="AM500" t="str">
            <v>-</v>
          </cell>
          <cell r="AN500" t="str">
            <v>-</v>
          </cell>
        </row>
        <row r="501">
          <cell r="B501" t="str">
            <v>NP01SW1</v>
          </cell>
          <cell r="C501"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501">
            <v>769</v>
          </cell>
          <cell r="F501">
            <v>769</v>
          </cell>
          <cell r="G501">
            <v>608</v>
          </cell>
          <cell r="H501">
            <v>577</v>
          </cell>
          <cell r="I501">
            <v>608</v>
          </cell>
          <cell r="J501">
            <v>608</v>
          </cell>
          <cell r="K501">
            <v>608</v>
          </cell>
          <cell r="L501">
            <v>500</v>
          </cell>
          <cell r="M501">
            <v>0.04</v>
          </cell>
          <cell r="S501" t="str">
            <v>-</v>
          </cell>
          <cell r="T501" t="str">
            <v>-</v>
          </cell>
          <cell r="U501">
            <v>469</v>
          </cell>
          <cell r="V501" t="str">
            <v>-</v>
          </cell>
          <cell r="AJ501" t="str">
            <v>-</v>
          </cell>
          <cell r="AL501" t="str">
            <v>-</v>
          </cell>
          <cell r="AM501" t="str">
            <v>-</v>
          </cell>
          <cell r="AN501" t="str">
            <v>-</v>
          </cell>
        </row>
        <row r="502">
          <cell r="B502" t="str">
            <v>NP01SW2</v>
          </cell>
          <cell r="C502"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502">
            <v>935</v>
          </cell>
          <cell r="F502">
            <v>935</v>
          </cell>
          <cell r="G502">
            <v>739</v>
          </cell>
          <cell r="H502">
            <v>702</v>
          </cell>
          <cell r="I502">
            <v>739</v>
          </cell>
          <cell r="J502">
            <v>739</v>
          </cell>
          <cell r="K502">
            <v>739</v>
          </cell>
          <cell r="L502">
            <v>608</v>
          </cell>
          <cell r="M502">
            <v>0.04</v>
          </cell>
          <cell r="S502" t="str">
            <v>-</v>
          </cell>
          <cell r="T502" t="str">
            <v>-</v>
          </cell>
          <cell r="U502">
            <v>569</v>
          </cell>
          <cell r="V502" t="str">
            <v>-</v>
          </cell>
          <cell r="AJ502" t="str">
            <v>-</v>
          </cell>
          <cell r="AL502" t="str">
            <v>-</v>
          </cell>
          <cell r="AM502" t="str">
            <v>-</v>
          </cell>
          <cell r="AN502" t="str">
            <v>-</v>
          </cell>
        </row>
        <row r="503">
          <cell r="B503" t="str">
            <v>KT-46UN-OF5</v>
          </cell>
          <cell r="C503" t="str">
            <v>Overframe Bezel Kit for the X464UNS-2, UN462A and UN462VA; Match kit number to highest dimension in TileMatrix - Limited Availability</v>
          </cell>
          <cell r="D503">
            <v>526.70000000000005</v>
          </cell>
          <cell r="F503">
            <v>458</v>
          </cell>
          <cell r="G503">
            <v>392</v>
          </cell>
          <cell r="H503">
            <v>372</v>
          </cell>
          <cell r="I503">
            <v>392</v>
          </cell>
          <cell r="J503">
            <v>392</v>
          </cell>
          <cell r="K503">
            <v>392</v>
          </cell>
          <cell r="L503">
            <v>322</v>
          </cell>
          <cell r="M503">
            <v>0.04</v>
          </cell>
          <cell r="S503" t="str">
            <v>-</v>
          </cell>
          <cell r="T503" t="str">
            <v>-</v>
          </cell>
          <cell r="U503">
            <v>329</v>
          </cell>
          <cell r="V503" t="str">
            <v>-</v>
          </cell>
          <cell r="AJ503" t="str">
            <v>-</v>
          </cell>
          <cell r="AL503" t="str">
            <v>-</v>
          </cell>
          <cell r="AM503" t="str">
            <v>-</v>
          </cell>
          <cell r="AN503" t="str">
            <v>-</v>
          </cell>
        </row>
        <row r="504">
          <cell r="B504" t="str">
            <v>KT-RC3</v>
          </cell>
          <cell r="C504" t="str">
            <v>External IR/Human/Ambient Light Sensor and Remote Control Kit recommended for UN462A and UN462VA video walls.  Can also be used with the Vxx4Q and Cxx1Q products.  May only act as external IR sensor if used with older generation display.  Recommended one kit per video wall.</v>
          </cell>
          <cell r="D504">
            <v>160</v>
          </cell>
          <cell r="F504">
            <v>160</v>
          </cell>
          <cell r="G504">
            <v>111</v>
          </cell>
          <cell r="H504">
            <v>104</v>
          </cell>
          <cell r="I504">
            <v>111</v>
          </cell>
          <cell r="J504">
            <v>111</v>
          </cell>
          <cell r="K504">
            <v>111</v>
          </cell>
          <cell r="L504">
            <v>88</v>
          </cell>
          <cell r="M504">
            <v>0.04</v>
          </cell>
          <cell r="S504" t="str">
            <v>-</v>
          </cell>
          <cell r="T504" t="str">
            <v>-</v>
          </cell>
          <cell r="U504">
            <v>89</v>
          </cell>
          <cell r="V504" t="str">
            <v>-</v>
          </cell>
          <cell r="AJ504" t="str">
            <v>-</v>
          </cell>
          <cell r="AL504" t="str">
            <v>-</v>
          </cell>
          <cell r="AM504" t="str">
            <v>-</v>
          </cell>
          <cell r="AN504" t="str">
            <v>-</v>
          </cell>
        </row>
        <row r="505">
          <cell r="B505" t="str">
            <v>KT-LFD-CC2</v>
          </cell>
          <cell r="C505" t="str">
            <v>Display Wall Calibration Kit, Includes X-Rite MDSVSENSOR3 sensor and Display Wall Calibrator Software (Suggested Replacement for the KT-LFD-CC)</v>
          </cell>
          <cell r="D505">
            <v>899</v>
          </cell>
          <cell r="F505">
            <v>746</v>
          </cell>
          <cell r="G505">
            <v>515</v>
          </cell>
          <cell r="H505">
            <v>485</v>
          </cell>
          <cell r="I505">
            <v>515</v>
          </cell>
          <cell r="J505">
            <v>515</v>
          </cell>
          <cell r="K505">
            <v>515</v>
          </cell>
          <cell r="L505">
            <v>411</v>
          </cell>
          <cell r="M505">
            <v>0.04</v>
          </cell>
          <cell r="S505" t="str">
            <v>-</v>
          </cell>
          <cell r="T505" t="str">
            <v>-</v>
          </cell>
          <cell r="U505">
            <v>439</v>
          </cell>
          <cell r="V505" t="str">
            <v>-</v>
          </cell>
          <cell r="AJ505" t="str">
            <v>-</v>
          </cell>
          <cell r="AL505" t="str">
            <v>-</v>
          </cell>
          <cell r="AM505" t="str">
            <v>-</v>
          </cell>
          <cell r="AN505" t="str">
            <v>-</v>
          </cell>
        </row>
        <row r="506">
          <cell r="B506" t="str">
            <v>KT-55TMX4</v>
          </cell>
          <cell r="C506" t="str">
            <v xml:space="preserve">2x2 video wall overframe kit compatible with UN552, UN552V (using overframe) UN552S, UN552VS (not using overframe). Includes fully adjustable mounting system that supports landscape and portrait orientation, bundled with (4) ONSTEMN-3Y-15, (1) 25ft DP cables,  (1) 25ft cat5e patch cable, SurgeX power conditioner, Overframe Bezel Kit, KT-LFD-CC2 Color Calibration Kit, USB extender cable, IR/Remote Kit. </v>
          </cell>
          <cell r="D506">
            <v>4479</v>
          </cell>
          <cell r="F506">
            <v>3199</v>
          </cell>
          <cell r="G506">
            <v>2687</v>
          </cell>
          <cell r="H506">
            <v>2559</v>
          </cell>
          <cell r="I506">
            <v>2687</v>
          </cell>
          <cell r="J506">
            <v>2687</v>
          </cell>
          <cell r="K506">
            <v>2687</v>
          </cell>
          <cell r="L506">
            <v>2559</v>
          </cell>
          <cell r="M506">
            <v>0.04</v>
          </cell>
          <cell r="S506" t="str">
            <v>-</v>
          </cell>
          <cell r="T506" t="str">
            <v>-</v>
          </cell>
          <cell r="U506">
            <v>2079</v>
          </cell>
          <cell r="V506" t="str">
            <v>-</v>
          </cell>
          <cell r="AJ506" t="str">
            <v>-</v>
          </cell>
          <cell r="AL506" t="str">
            <v>-</v>
          </cell>
          <cell r="AM506" t="str">
            <v>-</v>
          </cell>
          <cell r="AN506" t="str">
            <v>-</v>
          </cell>
        </row>
        <row r="507">
          <cell r="B507" t="str">
            <v>KT-55TMX9</v>
          </cell>
          <cell r="C507" t="str">
            <v xml:space="preserve">3x3 video wall overframe kit compatible with UN552, UN552V (using overframe) UN552S, UN552VS (not using overframe). Includes serviceable- fully adjustable mounting system that supports landscape and portrait orientation, bundled with (9) ONSTEMN-3Y-15, (1) 25ft DP cables,  (1) 25ft cat5e patch cable, SurgeX power conditioner, Overframe Bezel Kit, KT-LFD-CC2 Color Calibration Kit, USB extender cable, IR/Remote Kit. </v>
          </cell>
          <cell r="D507">
            <v>8399</v>
          </cell>
          <cell r="F507">
            <v>5999</v>
          </cell>
          <cell r="G507">
            <v>5039</v>
          </cell>
          <cell r="H507">
            <v>4799</v>
          </cell>
          <cell r="I507">
            <v>5039</v>
          </cell>
          <cell r="J507">
            <v>5039</v>
          </cell>
          <cell r="K507">
            <v>5039</v>
          </cell>
          <cell r="L507">
            <v>4799</v>
          </cell>
          <cell r="M507">
            <v>0.04</v>
          </cell>
          <cell r="S507" t="str">
            <v>-</v>
          </cell>
          <cell r="T507" t="str">
            <v>-</v>
          </cell>
          <cell r="U507">
            <v>3899</v>
          </cell>
          <cell r="V507" t="str">
            <v>-</v>
          </cell>
          <cell r="AJ507" t="str">
            <v>-</v>
          </cell>
          <cell r="AL507" t="str">
            <v>-</v>
          </cell>
          <cell r="AM507" t="str">
            <v>-</v>
          </cell>
          <cell r="AN507" t="str">
            <v>-</v>
          </cell>
        </row>
        <row r="508">
          <cell r="B508" t="str">
            <v>KT-46TMX4</v>
          </cell>
          <cell r="C508" t="str">
            <v>2x2 video wall overframe kit compatible with UN462A and UN462VA including serviceable- fully adjustable mounting system that supports landscape and portrait orientation, bundled with (4) ONSTEMN-3Y-15, (1) 25ft DP cables,  (1) 25ft cat5e patch cable, SurgeX power conditioner, Overframe Bezel Kit, KT-LFD-CC2 Color Calibration Kit, USB extender cable, IR/Remote Kit. - Limited Availability</v>
          </cell>
          <cell r="D508">
            <v>4339</v>
          </cell>
          <cell r="F508">
            <v>3099</v>
          </cell>
          <cell r="G508">
            <v>2603</v>
          </cell>
          <cell r="H508">
            <v>2479</v>
          </cell>
          <cell r="I508">
            <v>2603</v>
          </cell>
          <cell r="J508">
            <v>2603</v>
          </cell>
          <cell r="K508">
            <v>2603</v>
          </cell>
          <cell r="L508">
            <v>2479</v>
          </cell>
          <cell r="M508">
            <v>0.04</v>
          </cell>
          <cell r="S508" t="str">
            <v>-</v>
          </cell>
          <cell r="T508" t="str">
            <v>-</v>
          </cell>
          <cell r="U508">
            <v>2014</v>
          </cell>
          <cell r="V508" t="str">
            <v>-</v>
          </cell>
          <cell r="AJ508" t="str">
            <v>-</v>
          </cell>
          <cell r="AL508" t="str">
            <v>-</v>
          </cell>
          <cell r="AM508" t="str">
            <v>-</v>
          </cell>
          <cell r="AN508" t="str">
            <v>-</v>
          </cell>
        </row>
        <row r="509">
          <cell r="B509" t="str">
            <v>KT-46TMX9</v>
          </cell>
          <cell r="C509" t="str">
            <v>3x3 video wall overframe kit compatible with UN462A and UN462VA including serviceable- fully adjustable mounting system that supports landscape and portrait orientation, bundled with (9) ONSTEMN-3Y-15, (1) 25ft DP cables,  (1) 25ft cat5e patch cable, SurgeX power conditioner, Overframe Bezel Kit, KT-LFD-CC2 Color Calibration Kit, USB extender cable, IR/Remote Kit. - Limited Availability</v>
          </cell>
          <cell r="D509">
            <v>8679</v>
          </cell>
          <cell r="F509">
            <v>6199</v>
          </cell>
          <cell r="G509">
            <v>5207</v>
          </cell>
          <cell r="H509">
            <v>4959</v>
          </cell>
          <cell r="I509">
            <v>5207</v>
          </cell>
          <cell r="J509">
            <v>5207</v>
          </cell>
          <cell r="K509">
            <v>5207</v>
          </cell>
          <cell r="L509">
            <v>4959</v>
          </cell>
          <cell r="M509">
            <v>0.04</v>
          </cell>
          <cell r="S509" t="str">
            <v>-</v>
          </cell>
          <cell r="T509" t="str">
            <v>-</v>
          </cell>
          <cell r="U509">
            <v>4029</v>
          </cell>
          <cell r="V509" t="str">
            <v>-</v>
          </cell>
          <cell r="AJ509" t="str">
            <v>-</v>
          </cell>
          <cell r="AL509" t="str">
            <v>-</v>
          </cell>
          <cell r="AM509" t="str">
            <v>-</v>
          </cell>
          <cell r="AN509" t="str">
            <v>-</v>
          </cell>
        </row>
        <row r="510">
          <cell r="B510" t="str">
            <v>KT-55UN-OF5</v>
          </cell>
          <cell r="C510" t="str">
            <v>UN552 and UN552V Overframe Bezel Kit; Match the kit number to the largest dimension in the wall</v>
          </cell>
          <cell r="D510">
            <v>559</v>
          </cell>
          <cell r="F510">
            <v>559</v>
          </cell>
          <cell r="G510">
            <v>447</v>
          </cell>
          <cell r="H510">
            <v>469.35</v>
          </cell>
          <cell r="I510">
            <v>447</v>
          </cell>
          <cell r="J510">
            <v>447</v>
          </cell>
          <cell r="K510">
            <v>447</v>
          </cell>
          <cell r="L510">
            <v>336</v>
          </cell>
          <cell r="M510">
            <v>0.04</v>
          </cell>
          <cell r="S510" t="str">
            <v>-</v>
          </cell>
          <cell r="T510" t="str">
            <v>-</v>
          </cell>
          <cell r="U510">
            <v>419</v>
          </cell>
          <cell r="V510" t="str">
            <v>-</v>
          </cell>
          <cell r="AJ510" t="str">
            <v>-</v>
          </cell>
          <cell r="AL510" t="str">
            <v>-</v>
          </cell>
          <cell r="AM510" t="str">
            <v>-</v>
          </cell>
          <cell r="AN510" t="str">
            <v>-</v>
          </cell>
        </row>
        <row r="511">
          <cell r="B511" t="str">
            <v>SR598ML3E</v>
          </cell>
          <cell r="C511" t="str">
            <v>Motorized Height Adjustible Cart.  Supports displays 55"-86", VESA 200x200-800x600,  280lbs max, black powder coat finish - Limited Availability</v>
          </cell>
          <cell r="D511">
            <v>2301</v>
          </cell>
          <cell r="F511">
            <v>1169</v>
          </cell>
          <cell r="G511">
            <v>935.2</v>
          </cell>
          <cell r="H511">
            <v>876.75</v>
          </cell>
          <cell r="I511">
            <v>935.2</v>
          </cell>
          <cell r="J511">
            <v>935.2</v>
          </cell>
          <cell r="K511">
            <v>935.2</v>
          </cell>
          <cell r="L511">
            <v>702</v>
          </cell>
          <cell r="M511">
            <v>0.04</v>
          </cell>
          <cell r="S511" t="str">
            <v>-</v>
          </cell>
          <cell r="T511" t="str">
            <v>-</v>
          </cell>
          <cell r="U511">
            <v>789</v>
          </cell>
          <cell r="V511" t="str">
            <v>-</v>
          </cell>
          <cell r="AJ511" t="str">
            <v>-</v>
          </cell>
          <cell r="AL511" t="str">
            <v>-</v>
          </cell>
          <cell r="AM511" t="str">
            <v>-</v>
          </cell>
          <cell r="AN511" t="str">
            <v>-</v>
          </cell>
        </row>
        <row r="512">
          <cell r="B512" t="str">
            <v>WMK-3298T</v>
          </cell>
          <cell r="C512" t="str">
            <v>Tilt Wall Mount for large format displays Portrait or landscape.  Mount depth 2.99"  Landscape tilt max 15°  Portrait tilt max 9°  Compatible with displays under 210lbs and VESA 200x200 up to 400x400.  Recommended display sizes 32”-98” (Replacement for WMK-6598 &amp; WMK-3257)</v>
          </cell>
          <cell r="D512">
            <v>265</v>
          </cell>
          <cell r="F512">
            <v>189</v>
          </cell>
          <cell r="G512">
            <v>140</v>
          </cell>
          <cell r="H512">
            <v>133</v>
          </cell>
          <cell r="I512">
            <v>140</v>
          </cell>
          <cell r="J512">
            <v>140</v>
          </cell>
          <cell r="K512">
            <v>140</v>
          </cell>
          <cell r="L512">
            <v>114</v>
          </cell>
          <cell r="M512">
            <v>0.04</v>
          </cell>
          <cell r="S512" t="str">
            <v>-</v>
          </cell>
          <cell r="T512" t="str">
            <v>-</v>
          </cell>
          <cell r="U512">
            <v>119</v>
          </cell>
          <cell r="V512" t="str">
            <v>-</v>
          </cell>
          <cell r="AJ512" t="str">
            <v>-</v>
          </cell>
          <cell r="AL512" t="str">
            <v>-</v>
          </cell>
          <cell r="AM512" t="str">
            <v>-</v>
          </cell>
          <cell r="AN512" t="str">
            <v>-</v>
          </cell>
        </row>
        <row r="513">
          <cell r="B513" t="str">
            <v>DWCSOFT</v>
          </cell>
          <cell r="C513" t="str">
            <v>Display Wall Calibrator Software (Download Only from WebStore) - Limited Availability</v>
          </cell>
          <cell r="D513">
            <v>498</v>
          </cell>
          <cell r="F513" t="str">
            <v>-</v>
          </cell>
          <cell r="G513">
            <v>261.45</v>
          </cell>
          <cell r="H513">
            <v>249</v>
          </cell>
          <cell r="I513">
            <v>261.45</v>
          </cell>
          <cell r="J513">
            <v>261.45</v>
          </cell>
          <cell r="K513">
            <v>261.45</v>
          </cell>
          <cell r="L513">
            <v>214</v>
          </cell>
          <cell r="M513">
            <v>0.04</v>
          </cell>
          <cell r="S513" t="str">
            <v>-</v>
          </cell>
          <cell r="T513" t="str">
            <v>-</v>
          </cell>
          <cell r="U513">
            <v>219</v>
          </cell>
          <cell r="V513" t="str">
            <v>-</v>
          </cell>
          <cell r="AJ513" t="str">
            <v>-</v>
          </cell>
          <cell r="AL513" t="str">
            <v>-</v>
          </cell>
          <cell r="AM513" t="str">
            <v>-</v>
          </cell>
          <cell r="AN513" t="str">
            <v>-</v>
          </cell>
        </row>
        <row r="515">
          <cell r="B515" t="str">
            <v>LED-FC009i-165</v>
          </cell>
          <cell r="C515" t="str">
            <v xml:space="preserve">(AUTHORIZED RESELLERS ONLY. Contact your NEC rep for further information.) COB Flip Chip dvLED 0.9mm pitch Video Wall - 165" diagonal 4K UHD (3840 x 2160) native resolution.  Includes wall LED modules, controller, wall mount, frame and spare parts kit.  Standard 3yr warranty. DROP SHIP ONLY </v>
          </cell>
          <cell r="D515">
            <v>267250</v>
          </cell>
          <cell r="F515">
            <v>267250</v>
          </cell>
          <cell r="G515">
            <v>221818</v>
          </cell>
          <cell r="H515">
            <v>213800</v>
          </cell>
          <cell r="I515">
            <v>221818</v>
          </cell>
          <cell r="J515">
            <v>221818</v>
          </cell>
          <cell r="K515">
            <v>221818</v>
          </cell>
          <cell r="L515">
            <v>213800</v>
          </cell>
          <cell r="M515" t="str">
            <v>-</v>
          </cell>
          <cell r="S515">
            <v>181730</v>
          </cell>
          <cell r="T515">
            <v>181730</v>
          </cell>
          <cell r="U515">
            <v>192419</v>
          </cell>
          <cell r="V515" t="str">
            <v>-</v>
          </cell>
          <cell r="AJ515" t="str">
            <v>-</v>
          </cell>
          <cell r="AL515" t="str">
            <v>-</v>
          </cell>
          <cell r="AM515">
            <v>213800</v>
          </cell>
          <cell r="AN515">
            <v>221818</v>
          </cell>
        </row>
        <row r="516">
          <cell r="B516" t="str">
            <v>LED-FC012i-110</v>
          </cell>
          <cell r="C516" t="str">
            <v xml:space="preserve">(AUTHORIZED RESELLERS ONLY. Contact your NEC rep for further information.) COB Flip Chip dvLED 1.2mm pitch Video Wall - 110" diagonal FHD (1920 x 1080) native resolution.  Includes wall LED modules, controller, wall mount, frame and spare parts kit.  Standard 3yr warranty. DROP SHIP ONLY </v>
          </cell>
          <cell r="D516">
            <v>67199</v>
          </cell>
          <cell r="F516">
            <v>67199</v>
          </cell>
          <cell r="G516">
            <v>55775</v>
          </cell>
          <cell r="H516">
            <v>53759</v>
          </cell>
          <cell r="I516">
            <v>55775</v>
          </cell>
          <cell r="J516">
            <v>55775</v>
          </cell>
          <cell r="K516">
            <v>55775</v>
          </cell>
          <cell r="L516">
            <v>53759</v>
          </cell>
          <cell r="M516" t="str">
            <v>-</v>
          </cell>
          <cell r="S516">
            <v>45696</v>
          </cell>
          <cell r="T516">
            <v>45696</v>
          </cell>
          <cell r="U516">
            <v>48379</v>
          </cell>
          <cell r="V516" t="str">
            <v>-</v>
          </cell>
          <cell r="AJ516" t="str">
            <v>-</v>
          </cell>
          <cell r="AL516" t="str">
            <v>-</v>
          </cell>
          <cell r="AM516">
            <v>53759</v>
          </cell>
          <cell r="AN516">
            <v>55775</v>
          </cell>
        </row>
        <row r="517">
          <cell r="B517" t="str">
            <v>LED-FC012i-220</v>
          </cell>
          <cell r="C517" t="str">
            <v>(AUTHORIZED RESELLERS ONLY. Contact your NEC rep for further information.) COB Flip Chip dvLED 1.2mm pitch Video Wall - 220" diagonal 4K UHD (3840 x 2160) native resolution.  Includes wall LED modules, controller, wall mount, frame and spare parts kit.  Standard 3yr warranty. DROP SHIP ONLY, BUILD TO ORDER ONLY</v>
          </cell>
          <cell r="D517">
            <v>277448</v>
          </cell>
          <cell r="F517">
            <v>277448</v>
          </cell>
          <cell r="G517">
            <v>230282</v>
          </cell>
          <cell r="H517">
            <v>221958</v>
          </cell>
          <cell r="I517">
            <v>230282</v>
          </cell>
          <cell r="J517">
            <v>230282</v>
          </cell>
          <cell r="K517">
            <v>230282</v>
          </cell>
          <cell r="L517">
            <v>221958</v>
          </cell>
          <cell r="M517" t="str">
            <v>-</v>
          </cell>
          <cell r="S517">
            <v>188665</v>
          </cell>
          <cell r="T517">
            <v>188665</v>
          </cell>
          <cell r="U517">
            <v>199759</v>
          </cell>
          <cell r="V517" t="str">
            <v>-</v>
          </cell>
          <cell r="AJ517" t="str">
            <v>-</v>
          </cell>
          <cell r="AL517" t="str">
            <v>-</v>
          </cell>
          <cell r="AM517">
            <v>221958</v>
          </cell>
          <cell r="AN517">
            <v>230282</v>
          </cell>
        </row>
        <row r="518">
          <cell r="B518" t="str">
            <v>LED-FC015i-137</v>
          </cell>
          <cell r="C518" t="str">
            <v>(AUTHORIZED RESELLERS ONLY. Contact your NEC rep for further information.) COB Flip Chip dvLED 1.5mm pitch Video Wall - 137" diagonal FHD (1920 x 1080) native resolution.  Includes wall LED modules, controller, wall mount, frame and spare parts kit.  Standard 3yr warranty. DROP SHIP ONLY</v>
          </cell>
          <cell r="D518">
            <v>83636</v>
          </cell>
          <cell r="F518">
            <v>83636</v>
          </cell>
          <cell r="G518">
            <v>69418</v>
          </cell>
          <cell r="H518">
            <v>66909</v>
          </cell>
          <cell r="I518">
            <v>69418</v>
          </cell>
          <cell r="J518">
            <v>69418</v>
          </cell>
          <cell r="K518">
            <v>69418</v>
          </cell>
          <cell r="L518">
            <v>66909</v>
          </cell>
          <cell r="M518" t="str">
            <v>-</v>
          </cell>
          <cell r="S518">
            <v>56873</v>
          </cell>
          <cell r="T518">
            <v>56873</v>
          </cell>
          <cell r="U518">
            <v>60219</v>
          </cell>
          <cell r="V518" t="str">
            <v>-</v>
          </cell>
          <cell r="AJ518" t="str">
            <v>-</v>
          </cell>
          <cell r="AL518" t="str">
            <v>-</v>
          </cell>
          <cell r="AM518">
            <v>66909</v>
          </cell>
          <cell r="AN518">
            <v>69418</v>
          </cell>
        </row>
        <row r="520">
          <cell r="B520" t="str">
            <v>LED-FC009i-165IN</v>
          </cell>
          <cell r="C520" t="str">
            <v>COB Flip Chip dvLED 0.9mm pitch Video Wall - 165" diagonal 4K UHD (3840 x 2160) native resolution. Includes wall LED modules, controller, wall mount, frame and spare parts kit. Price includes complete installation services with non-union labor (US ONLY). Standard 3yr warranty. DROP SHIP ONLY</v>
          </cell>
          <cell r="D520">
            <v>283749</v>
          </cell>
          <cell r="F520">
            <v>283749</v>
          </cell>
          <cell r="G520">
            <v>235512</v>
          </cell>
          <cell r="H520">
            <v>226999</v>
          </cell>
          <cell r="I520">
            <v>235512</v>
          </cell>
          <cell r="J520">
            <v>235512</v>
          </cell>
          <cell r="K520">
            <v>235512</v>
          </cell>
          <cell r="L520">
            <v>226999</v>
          </cell>
          <cell r="M520" t="str">
            <v>-</v>
          </cell>
          <cell r="S520">
            <v>192950</v>
          </cell>
          <cell r="T520">
            <v>192950</v>
          </cell>
          <cell r="U520">
            <v>204299</v>
          </cell>
          <cell r="V520" t="str">
            <v>-</v>
          </cell>
          <cell r="AJ520" t="str">
            <v>-</v>
          </cell>
          <cell r="AL520" t="str">
            <v>-</v>
          </cell>
          <cell r="AM520">
            <v>226999</v>
          </cell>
          <cell r="AN520">
            <v>235512</v>
          </cell>
        </row>
        <row r="521">
          <cell r="B521" t="str">
            <v>LED-FC012i-110IN</v>
          </cell>
          <cell r="C521" t="str">
            <v>COB Flip Chip dvLED 1.2mm pitch Video Wall - 110" diagonal FHD (1920 x 1080) native resolution.  Includes wall LED modules, controller, wall mount, frame and spare parts kit. Price includes complete installation services with non-union labor (US ONLY). Standard 3yr warranty. DROP SHIP ONLY</v>
          </cell>
          <cell r="D521">
            <v>78198</v>
          </cell>
          <cell r="F521">
            <v>78198</v>
          </cell>
          <cell r="G521">
            <v>64904</v>
          </cell>
          <cell r="H521">
            <v>62558</v>
          </cell>
          <cell r="I521">
            <v>64904</v>
          </cell>
          <cell r="J521">
            <v>64904</v>
          </cell>
          <cell r="K521">
            <v>64904</v>
          </cell>
          <cell r="L521">
            <v>62558</v>
          </cell>
          <cell r="M521" t="str">
            <v>-</v>
          </cell>
          <cell r="S521">
            <v>53175</v>
          </cell>
          <cell r="T521">
            <v>53175</v>
          </cell>
          <cell r="U521">
            <v>56299</v>
          </cell>
          <cell r="V521" t="str">
            <v>-</v>
          </cell>
          <cell r="AJ521" t="str">
            <v>-</v>
          </cell>
          <cell r="AL521" t="str">
            <v>-</v>
          </cell>
          <cell r="AM521">
            <v>62558</v>
          </cell>
          <cell r="AN521">
            <v>64904</v>
          </cell>
        </row>
        <row r="522">
          <cell r="B522" t="str">
            <v>LED-FC012i-220IN</v>
          </cell>
          <cell r="C522" t="str">
            <v>COB Flip Chip dvLED 1.2mm pitch Video Wall - 220" diagonal 4K UHD (3840 x 2160) native resolution.  Includes wall LED modules, controller, wall mount, frame and spare parts kit. Price includes complete installation services with non-union labor (US ONLY).  Standard 3yr warranty. DROP SHIP ONLY, BUILD TO ORDER</v>
          </cell>
          <cell r="D522">
            <v>299447</v>
          </cell>
          <cell r="F522">
            <v>299447</v>
          </cell>
          <cell r="G522">
            <v>248541</v>
          </cell>
          <cell r="H522">
            <v>239558</v>
          </cell>
          <cell r="I522">
            <v>248541</v>
          </cell>
          <cell r="J522">
            <v>248541</v>
          </cell>
          <cell r="K522">
            <v>248541</v>
          </cell>
          <cell r="L522">
            <v>239558</v>
          </cell>
          <cell r="M522" t="str">
            <v>-</v>
          </cell>
          <cell r="S522">
            <v>203625</v>
          </cell>
          <cell r="T522">
            <v>203625</v>
          </cell>
          <cell r="U522">
            <v>215599</v>
          </cell>
          <cell r="V522" t="str">
            <v>-</v>
          </cell>
          <cell r="AJ522" t="str">
            <v>-</v>
          </cell>
          <cell r="AL522" t="str">
            <v>-</v>
          </cell>
          <cell r="AM522">
            <v>239558</v>
          </cell>
          <cell r="AN522">
            <v>248541</v>
          </cell>
        </row>
        <row r="523">
          <cell r="B523" t="str">
            <v>LED-FC015i-137IN</v>
          </cell>
          <cell r="C523" t="str">
            <v>COB Flip Chip dvLED 1.5mm pitch Video Wall - 137" diagonal FHD (1920 x 1080) native resolution.  Includes wall LED modules, controller, wall mount, frame and spare parts kit. Price includes complete installation services with non-union labor (US ONLY). Standard 3yr warranty. DROP SHIP ONLY</v>
          </cell>
          <cell r="D523">
            <v>97385</v>
          </cell>
          <cell r="F523">
            <v>97385</v>
          </cell>
          <cell r="G523">
            <v>80830</v>
          </cell>
          <cell r="H523">
            <v>77908</v>
          </cell>
          <cell r="I523">
            <v>80830</v>
          </cell>
          <cell r="J523">
            <v>80830</v>
          </cell>
          <cell r="K523">
            <v>80830</v>
          </cell>
          <cell r="L523">
            <v>77908</v>
          </cell>
          <cell r="M523" t="str">
            <v>-</v>
          </cell>
          <cell r="S523">
            <v>66222</v>
          </cell>
          <cell r="T523">
            <v>66222</v>
          </cell>
          <cell r="U523">
            <v>70119</v>
          </cell>
          <cell r="V523" t="str">
            <v>-</v>
          </cell>
          <cell r="AJ523" t="str">
            <v>-</v>
          </cell>
          <cell r="AL523" t="str">
            <v>-</v>
          </cell>
          <cell r="AM523">
            <v>77908</v>
          </cell>
          <cell r="AN523">
            <v>80830</v>
          </cell>
        </row>
        <row r="525">
          <cell r="B525" t="str">
            <v>LED-FA009i2-165</v>
          </cell>
          <cell r="C525" t="str">
            <v>(AUTHORIZED RESELLERS ONLY. Contact your NEC rep for further information.) dvLED 0.9mm pitch Video Wall - 165" diagonal 4K UHD (3840 x 2160) native resolution.  Includes wall LED modules, redundant controllers and power supplies, wall mount, frame and spare parts kit.  Standard 3yr warranty. BUILD TO ORDER</v>
          </cell>
          <cell r="D525">
            <v>229999</v>
          </cell>
          <cell r="F525">
            <v>229999</v>
          </cell>
          <cell r="G525">
            <v>190899</v>
          </cell>
          <cell r="H525">
            <v>183999</v>
          </cell>
          <cell r="I525">
            <v>190899</v>
          </cell>
          <cell r="J525">
            <v>190899</v>
          </cell>
          <cell r="K525">
            <v>190899</v>
          </cell>
          <cell r="L525">
            <v>183999</v>
          </cell>
          <cell r="M525" t="str">
            <v>-</v>
          </cell>
          <cell r="S525">
            <v>156400</v>
          </cell>
          <cell r="T525">
            <v>156400</v>
          </cell>
          <cell r="U525">
            <v>165599</v>
          </cell>
          <cell r="V525" t="str">
            <v>-</v>
          </cell>
          <cell r="AJ525" t="str">
            <v>-</v>
          </cell>
          <cell r="AL525" t="str">
            <v>-</v>
          </cell>
          <cell r="AM525">
            <v>183999</v>
          </cell>
          <cell r="AN525">
            <v>190899</v>
          </cell>
        </row>
        <row r="526">
          <cell r="B526" t="str">
            <v>LED-FA019i2-110</v>
          </cell>
          <cell r="C526" t="str">
            <v>(AUTHORIZED RESELLERS ONLY. Contact your NEC rep for further information.) dvLED 1.9mm pitch Video Wall - 110" diagonal HD (1280 x 720) native resolution.  Includes wall LED modules, redundant controllers and power supplies, wall mount, frame and spare parts kit.  Standard 3yr warranty. BUILD TO ORDER</v>
          </cell>
          <cell r="D526">
            <v>44699</v>
          </cell>
          <cell r="F526">
            <v>44699</v>
          </cell>
          <cell r="G526">
            <v>37100</v>
          </cell>
          <cell r="H526">
            <v>35759</v>
          </cell>
          <cell r="I526">
            <v>37100</v>
          </cell>
          <cell r="J526">
            <v>37100</v>
          </cell>
          <cell r="K526">
            <v>37100</v>
          </cell>
          <cell r="L526">
            <v>35759</v>
          </cell>
          <cell r="M526" t="str">
            <v>-</v>
          </cell>
          <cell r="S526">
            <v>30396</v>
          </cell>
          <cell r="T526">
            <v>30396</v>
          </cell>
          <cell r="U526">
            <v>32179</v>
          </cell>
          <cell r="V526" t="str">
            <v>-</v>
          </cell>
          <cell r="AJ526" t="str">
            <v>-</v>
          </cell>
          <cell r="AL526" t="str">
            <v>-</v>
          </cell>
          <cell r="AM526">
            <v>35759</v>
          </cell>
          <cell r="AN526">
            <v>37100</v>
          </cell>
        </row>
        <row r="527">
          <cell r="B527" t="str">
            <v>LED-FA012i2-110</v>
          </cell>
          <cell r="C527" t="str">
            <v>(AUTHORIZED RESELLERS ONLY. Contact your NEC rep for further information.) dvLED 1.2mm pitch Video Wall - 110" diagonal FHD (1920 x 1080) native resolution.  Includes wall LED modules, redundant controllers and power supplies, wall mount, frame and spare parts kit.  Standard 3yr warranty. BUILD TO ORDER</v>
          </cell>
          <cell r="D527">
            <v>62999</v>
          </cell>
          <cell r="F527">
            <v>62999</v>
          </cell>
          <cell r="G527">
            <v>52289</v>
          </cell>
          <cell r="H527">
            <v>50399</v>
          </cell>
          <cell r="I527">
            <v>52289</v>
          </cell>
          <cell r="J527">
            <v>52289</v>
          </cell>
          <cell r="K527">
            <v>52289</v>
          </cell>
          <cell r="L527">
            <v>50399</v>
          </cell>
          <cell r="M527" t="str">
            <v>-</v>
          </cell>
          <cell r="S527">
            <v>42840</v>
          </cell>
          <cell r="T527">
            <v>42840</v>
          </cell>
          <cell r="U527">
            <v>45359</v>
          </cell>
          <cell r="V527" t="str">
            <v>-</v>
          </cell>
          <cell r="AJ527" t="str">
            <v>-</v>
          </cell>
          <cell r="AL527" t="str">
            <v>-</v>
          </cell>
          <cell r="AM527">
            <v>50399</v>
          </cell>
          <cell r="AN527">
            <v>52289</v>
          </cell>
        </row>
        <row r="528">
          <cell r="B528" t="str">
            <v>LED-FA015i2-137</v>
          </cell>
          <cell r="C528" t="str">
            <v>(AUTHORIZED RESELLERS ONLY. Contact your NEC rep for further information.) dvLED 1.5mm pitch Video Wall - 137" diagonal FHD (1920 x 1080) native resolution.  Includes wall LED modules, redundant controllers and power supplies, wall mount, frame and spare parts kit.  Standard 3yr warranty. BUILD TO ORDER</v>
          </cell>
          <cell r="D528">
            <v>77999</v>
          </cell>
          <cell r="F528">
            <v>77999</v>
          </cell>
          <cell r="G528">
            <v>64739</v>
          </cell>
          <cell r="H528">
            <v>62399</v>
          </cell>
          <cell r="I528">
            <v>64739</v>
          </cell>
          <cell r="J528">
            <v>64739</v>
          </cell>
          <cell r="K528">
            <v>64739</v>
          </cell>
          <cell r="L528">
            <v>62399</v>
          </cell>
          <cell r="M528" t="str">
            <v>-</v>
          </cell>
          <cell r="S528">
            <v>53040</v>
          </cell>
          <cell r="T528">
            <v>53040</v>
          </cell>
          <cell r="U528">
            <v>56159</v>
          </cell>
          <cell r="V528" t="str">
            <v>-</v>
          </cell>
          <cell r="AJ528" t="str">
            <v>-</v>
          </cell>
          <cell r="AL528" t="str">
            <v>-</v>
          </cell>
          <cell r="AM528">
            <v>62399</v>
          </cell>
          <cell r="AN528">
            <v>64739</v>
          </cell>
        </row>
        <row r="529">
          <cell r="B529" t="str">
            <v>LED-FA019i2-165</v>
          </cell>
          <cell r="C529" t="str">
            <v>(AUTHORIZED RESELLERS ONLY. Contact your NEC rep for further information.) dvLED 1.9mm pitch Video Wall - 165" diagonal FHD (1920 x 1080) native resolution.  Includes wall LED modules, redundant controllers and power supplies, wall mount, frame and spare parts kit.  Standard 3yr warranty. BUILD TO ORDER</v>
          </cell>
          <cell r="D529">
            <v>82999</v>
          </cell>
          <cell r="F529">
            <v>82999</v>
          </cell>
          <cell r="G529">
            <v>68889</v>
          </cell>
          <cell r="H529">
            <v>66399</v>
          </cell>
          <cell r="I529">
            <v>68889</v>
          </cell>
          <cell r="J529">
            <v>68889</v>
          </cell>
          <cell r="K529">
            <v>68889</v>
          </cell>
          <cell r="L529">
            <v>66399</v>
          </cell>
          <cell r="M529" t="str">
            <v>-</v>
          </cell>
          <cell r="S529">
            <v>56440</v>
          </cell>
          <cell r="T529">
            <v>56440</v>
          </cell>
          <cell r="U529">
            <v>59759</v>
          </cell>
          <cell r="V529" t="str">
            <v>-</v>
          </cell>
          <cell r="AJ529" t="str">
            <v>-</v>
          </cell>
          <cell r="AL529" t="str">
            <v>-</v>
          </cell>
          <cell r="AM529">
            <v>66399</v>
          </cell>
          <cell r="AN529">
            <v>68889</v>
          </cell>
        </row>
        <row r="530">
          <cell r="B530" t="str">
            <v>LED-FA012i2-220</v>
          </cell>
          <cell r="C530" t="str">
            <v>(AUTHORIZED RESELLERS ONLY. Contact your NEC rep for further information.) dvLED 1.2mm pitch Video Wall - 220" diagonal 4K UHD (3840 x 2160) native resolution.  Includes wall LED modules, redundant controllers and power supplies, wall mount, frame and spare parts kit.  Standard 3yr warranty. BUILD TO ORDER</v>
          </cell>
          <cell r="D530">
            <v>250999</v>
          </cell>
          <cell r="F530">
            <v>250999</v>
          </cell>
          <cell r="G530">
            <v>208329</v>
          </cell>
          <cell r="H530">
            <v>200799</v>
          </cell>
          <cell r="I530">
            <v>208329</v>
          </cell>
          <cell r="J530">
            <v>208329</v>
          </cell>
          <cell r="K530">
            <v>208329</v>
          </cell>
          <cell r="L530">
            <v>200799</v>
          </cell>
          <cell r="M530" t="str">
            <v>-</v>
          </cell>
          <cell r="S530">
            <v>170680</v>
          </cell>
          <cell r="T530">
            <v>170680</v>
          </cell>
          <cell r="U530">
            <v>180719</v>
          </cell>
          <cell r="V530" t="str">
            <v>-</v>
          </cell>
          <cell r="AJ530" t="str">
            <v>-</v>
          </cell>
          <cell r="AL530" t="str">
            <v>-</v>
          </cell>
          <cell r="AM530">
            <v>200799</v>
          </cell>
          <cell r="AN530">
            <v>208329</v>
          </cell>
        </row>
        <row r="531">
          <cell r="B531" t="str">
            <v>LED-FA025i2-220</v>
          </cell>
          <cell r="C531" t="str">
            <v>(AUTHORIZED RESELLERS ONLY. Contact your NEC rep for further information.) dvLED 2.5mm pitch Video Wall - 220" diagonal FHD (1920 x 1080) native resolution.  Includes wall LED modules, redundant controllers and power supplies, wall mount, frame and spare parts kit.  Standard 3yr warranty. BUILD TO ORDER</v>
          </cell>
          <cell r="D531">
            <v>116599</v>
          </cell>
          <cell r="F531">
            <v>116599</v>
          </cell>
          <cell r="G531">
            <v>96777</v>
          </cell>
          <cell r="H531">
            <v>93279</v>
          </cell>
          <cell r="I531">
            <v>96777</v>
          </cell>
          <cell r="J531">
            <v>96777</v>
          </cell>
          <cell r="K531">
            <v>96777</v>
          </cell>
          <cell r="L531">
            <v>93279</v>
          </cell>
          <cell r="M531" t="str">
            <v>-</v>
          </cell>
          <cell r="S531">
            <v>79288</v>
          </cell>
          <cell r="T531">
            <v>79288</v>
          </cell>
          <cell r="U531">
            <v>83949</v>
          </cell>
          <cell r="V531" t="str">
            <v>-</v>
          </cell>
          <cell r="AJ531" t="str">
            <v>-</v>
          </cell>
          <cell r="AL531" t="str">
            <v>-</v>
          </cell>
          <cell r="AM531">
            <v>93279</v>
          </cell>
          <cell r="AN531">
            <v>96777</v>
          </cell>
        </row>
        <row r="533">
          <cell r="B533" t="str">
            <v>LED-FE009i2-165</v>
          </cell>
          <cell r="C533" t="str">
            <v xml:space="preserve">(AUTHORIZED RESELLERS ONLY. Contact your NEC rep for further information.) dvLED 0.9mm pitch Video Wall - 165" diagonal 4K UHD (3840 x 2160) native resolution.  Includes wall LED modules, controller, wall mount, frame and spare parts kit.  Standard 3yr warranty. DROP SHIP ONLY </v>
          </cell>
          <cell r="D533">
            <v>187999</v>
          </cell>
          <cell r="F533">
            <v>187999</v>
          </cell>
          <cell r="G533">
            <v>156039</v>
          </cell>
          <cell r="H533">
            <v>150399</v>
          </cell>
          <cell r="I533">
            <v>156039</v>
          </cell>
          <cell r="J533">
            <v>156039</v>
          </cell>
          <cell r="K533">
            <v>156039</v>
          </cell>
          <cell r="L533">
            <v>150399</v>
          </cell>
          <cell r="M533" t="str">
            <v>-</v>
          </cell>
          <cell r="S533">
            <v>127840</v>
          </cell>
          <cell r="T533">
            <v>127840</v>
          </cell>
          <cell r="U533">
            <v>135359</v>
          </cell>
          <cell r="V533" t="str">
            <v>-</v>
          </cell>
          <cell r="AJ533" t="str">
            <v>-</v>
          </cell>
          <cell r="AL533" t="str">
            <v>-</v>
          </cell>
          <cell r="AM533">
            <v>150399</v>
          </cell>
          <cell r="AN533">
            <v>156039</v>
          </cell>
        </row>
        <row r="534">
          <cell r="B534" t="str">
            <v>LED-FE009i2-104</v>
          </cell>
          <cell r="C534" t="str">
            <v xml:space="preserve">(AUTHORIZED RESELLERS ONLY. Contact your NEC rep for further information.) dvLED 0.9mm pitch Video Wall - 104" diagonal 21:9 UW-FHD LED kit (2560 x 1080) native resolution.  Includes wall LED modules, controller, wall mount, frame and spare parts kit.  Standard 3yr warranty. DROP SHIP ONLY </v>
          </cell>
          <cell r="D534">
            <v>65862</v>
          </cell>
          <cell r="F534">
            <v>65862</v>
          </cell>
          <cell r="G534">
            <v>54665</v>
          </cell>
          <cell r="H534">
            <v>52690</v>
          </cell>
          <cell r="I534">
            <v>54665</v>
          </cell>
          <cell r="J534">
            <v>54665</v>
          </cell>
          <cell r="K534">
            <v>54665</v>
          </cell>
          <cell r="L534">
            <v>52690</v>
          </cell>
          <cell r="M534" t="str">
            <v>-</v>
          </cell>
          <cell r="S534">
            <v>44787</v>
          </cell>
          <cell r="T534">
            <v>44787</v>
          </cell>
          <cell r="U534">
            <v>47419</v>
          </cell>
          <cell r="V534" t="str">
            <v>-</v>
          </cell>
          <cell r="AJ534" t="str">
            <v>-</v>
          </cell>
          <cell r="AL534" t="str">
            <v>-</v>
          </cell>
          <cell r="AM534">
            <v>52690</v>
          </cell>
          <cell r="AN534">
            <v>54665</v>
          </cell>
        </row>
        <row r="535">
          <cell r="B535" t="str">
            <v>LED-FE019i2-110</v>
          </cell>
          <cell r="C535" t="str">
            <v xml:space="preserve">(AUTHORIZED RESELLERS ONLY. Contact your NEC rep for further information.) dvLED 1.9mm pitch Video Wall - 110" diagonal HD (1280 x 720) native resolution.  Includes wall LED modules, controller, wall mount, frame and spare parts kit.  Standard 3yr warranty. DROP SHIP ONLY </v>
          </cell>
          <cell r="D535">
            <v>36649</v>
          </cell>
          <cell r="F535">
            <v>36649</v>
          </cell>
          <cell r="G535">
            <v>30419</v>
          </cell>
          <cell r="H535">
            <v>29319</v>
          </cell>
          <cell r="I535">
            <v>30419</v>
          </cell>
          <cell r="J535">
            <v>30419</v>
          </cell>
          <cell r="K535">
            <v>30419</v>
          </cell>
          <cell r="L535">
            <v>29319</v>
          </cell>
          <cell r="M535" t="str">
            <v>-</v>
          </cell>
          <cell r="S535">
            <v>24922</v>
          </cell>
          <cell r="T535">
            <v>24922</v>
          </cell>
          <cell r="U535">
            <v>26389</v>
          </cell>
          <cell r="V535" t="str">
            <v>-</v>
          </cell>
          <cell r="AJ535" t="str">
            <v>-</v>
          </cell>
          <cell r="AL535" t="str">
            <v>-</v>
          </cell>
          <cell r="AM535">
            <v>29319</v>
          </cell>
          <cell r="AN535">
            <v>30419</v>
          </cell>
        </row>
        <row r="536">
          <cell r="B536" t="str">
            <v>LED-FE012i2-110</v>
          </cell>
          <cell r="C536" t="str">
            <v xml:space="preserve">(AUTHORIZED RESELLERS ONLY. Contact your NEC rep for further information.) dvLED 1.2mm pitch Video Wall - 110" diagonal FHD (1920 x 1080) native resolution.  Includes wall LED modules, controller, wall mount, frame and spare parts kit.  Standard 3yr warranty. DROP SHIP ONLY </v>
          </cell>
          <cell r="D536">
            <v>56999</v>
          </cell>
          <cell r="F536">
            <v>56999</v>
          </cell>
          <cell r="G536">
            <v>47309</v>
          </cell>
          <cell r="H536">
            <v>45599</v>
          </cell>
          <cell r="I536">
            <v>47309</v>
          </cell>
          <cell r="J536">
            <v>47309</v>
          </cell>
          <cell r="K536">
            <v>47309</v>
          </cell>
          <cell r="L536">
            <v>45599</v>
          </cell>
          <cell r="M536" t="str">
            <v>-</v>
          </cell>
          <cell r="S536">
            <v>38760</v>
          </cell>
          <cell r="T536">
            <v>38760</v>
          </cell>
          <cell r="U536">
            <v>41039</v>
          </cell>
          <cell r="V536" t="str">
            <v>-</v>
          </cell>
          <cell r="AJ536" t="str">
            <v>-</v>
          </cell>
          <cell r="AL536" t="str">
            <v>-</v>
          </cell>
          <cell r="AM536">
            <v>45599</v>
          </cell>
          <cell r="AN536">
            <v>47309</v>
          </cell>
        </row>
        <row r="537">
          <cell r="B537" t="str">
            <v>LED-FE015i2-137</v>
          </cell>
          <cell r="C537" t="str">
            <v>(AUTHORIZED RESELLERS ONLY. Contact your NEC rep for further information.) dvLED 1.5mm pitch Video Wall - 137" diagonal FHD (1920 x 1080) native resolution.  Includes wall LED modules, controller, wall mount, frame and spare parts kit.  Standard 3yr warranty. DROP SHIP ONLY</v>
          </cell>
          <cell r="D537">
            <v>68999</v>
          </cell>
          <cell r="F537">
            <v>68999</v>
          </cell>
          <cell r="G537">
            <v>57269</v>
          </cell>
          <cell r="H537">
            <v>55199</v>
          </cell>
          <cell r="I537">
            <v>57269</v>
          </cell>
          <cell r="J537">
            <v>57269</v>
          </cell>
          <cell r="K537">
            <v>57269</v>
          </cell>
          <cell r="L537">
            <v>55199</v>
          </cell>
          <cell r="M537" t="str">
            <v>-</v>
          </cell>
          <cell r="S537">
            <v>46920</v>
          </cell>
          <cell r="T537">
            <v>46920</v>
          </cell>
          <cell r="U537">
            <v>49679</v>
          </cell>
          <cell r="V537" t="str">
            <v>-</v>
          </cell>
          <cell r="AJ537" t="str">
            <v>-</v>
          </cell>
          <cell r="AL537" t="str">
            <v>-</v>
          </cell>
          <cell r="AM537">
            <v>55199</v>
          </cell>
          <cell r="AN537">
            <v>57269</v>
          </cell>
        </row>
        <row r="538">
          <cell r="B538" t="str">
            <v>LED-FE019i2-165</v>
          </cell>
          <cell r="C538" t="str">
            <v xml:space="preserve">(AUTHORIZED RESELLERS ONLY. Contact your NEC rep for further information.) dvLED 1.9mm pitch Video Wall - 165" diagonal FHD (1920 x 1080) native resolution.  Includes wall LED modules, controller, wall mount, frame and spare parts kit.  Standard 3yr warranty. DROP SHIP ONLY </v>
          </cell>
          <cell r="D538">
            <v>71299</v>
          </cell>
          <cell r="F538">
            <v>71299</v>
          </cell>
          <cell r="G538">
            <v>59178</v>
          </cell>
          <cell r="H538">
            <v>57039</v>
          </cell>
          <cell r="I538">
            <v>59178</v>
          </cell>
          <cell r="J538">
            <v>59178</v>
          </cell>
          <cell r="K538">
            <v>59178</v>
          </cell>
          <cell r="L538">
            <v>57039</v>
          </cell>
          <cell r="M538" t="str">
            <v>-</v>
          </cell>
          <cell r="S538">
            <v>48484</v>
          </cell>
          <cell r="T538">
            <v>48484</v>
          </cell>
          <cell r="U538">
            <v>51339</v>
          </cell>
          <cell r="V538" t="str">
            <v>-</v>
          </cell>
          <cell r="AJ538" t="str">
            <v>-</v>
          </cell>
          <cell r="AL538" t="str">
            <v>-</v>
          </cell>
          <cell r="AM538">
            <v>57039</v>
          </cell>
          <cell r="AN538">
            <v>59178</v>
          </cell>
        </row>
        <row r="539">
          <cell r="B539" t="str">
            <v>LED-FE012i2-220</v>
          </cell>
          <cell r="C539" t="str">
            <v>(AUTHORIZED RESELLERS ONLY. Contact your NEC rep for further information.) dvLED 1.2mm pitch Video Wall - 220" diagonal 4K UHD (3840 x 2160) native resolution.  Includes wall LED modules, controller, wall mount, frame and spare parts kit.  Standard 3yr warranty. DROP SHIP ONLY, BUILD TO ORDER ONLY</v>
          </cell>
          <cell r="D539">
            <v>222999</v>
          </cell>
          <cell r="F539">
            <v>222999</v>
          </cell>
          <cell r="G539">
            <v>185089</v>
          </cell>
          <cell r="H539">
            <v>178399</v>
          </cell>
          <cell r="I539">
            <v>185089</v>
          </cell>
          <cell r="J539">
            <v>185089</v>
          </cell>
          <cell r="K539">
            <v>185089</v>
          </cell>
          <cell r="L539">
            <v>178399</v>
          </cell>
          <cell r="M539" t="str">
            <v>-</v>
          </cell>
          <cell r="S539">
            <v>151640</v>
          </cell>
          <cell r="T539">
            <v>151640</v>
          </cell>
          <cell r="U539">
            <v>160559</v>
          </cell>
          <cell r="V539" t="str">
            <v>-</v>
          </cell>
          <cell r="AJ539" t="str">
            <v>-</v>
          </cell>
          <cell r="AL539" t="str">
            <v>-</v>
          </cell>
          <cell r="AM539">
            <v>178399</v>
          </cell>
          <cell r="AN539">
            <v>185089</v>
          </cell>
        </row>
        <row r="540">
          <cell r="B540" t="str">
            <v>LED-FE025i2-220</v>
          </cell>
          <cell r="C540" t="str">
            <v>(AUTHORIZED RESELLERS ONLY. Contact your NEC rep for further information.) dvLED 2.5mm pitch Video Wall - 220" diagonal Full HD (1920 x 1080) native resolution.  Includes wall LED modules, controller, wall mount, frame and spare parts kit.  Standard 3yr warranty. DROP SHIP ONLY, BUILD TO ORDER ONLY</v>
          </cell>
          <cell r="D540">
            <v>82199</v>
          </cell>
          <cell r="F540">
            <v>82199</v>
          </cell>
          <cell r="G540">
            <v>68225</v>
          </cell>
          <cell r="H540">
            <v>65759</v>
          </cell>
          <cell r="I540">
            <v>68225</v>
          </cell>
          <cell r="J540">
            <v>68225</v>
          </cell>
          <cell r="K540">
            <v>68225</v>
          </cell>
          <cell r="L540">
            <v>65759</v>
          </cell>
          <cell r="M540" t="str">
            <v>-</v>
          </cell>
          <cell r="S540">
            <v>55896</v>
          </cell>
          <cell r="T540">
            <v>55896</v>
          </cell>
          <cell r="U540">
            <v>59179</v>
          </cell>
          <cell r="V540" t="str">
            <v>-</v>
          </cell>
          <cell r="AJ540" t="str">
            <v>-</v>
          </cell>
          <cell r="AL540" t="str">
            <v>-</v>
          </cell>
          <cell r="AM540">
            <v>65759</v>
          </cell>
          <cell r="AN540">
            <v>68225</v>
          </cell>
        </row>
        <row r="542">
          <cell r="B542" t="str">
            <v>LED-FA009i2-165IN</v>
          </cell>
          <cell r="C542" t="str">
            <v>dvLED 0.9mm pitch Video Wall - 165" diagonal 4K UHD (3840 x 2160) native resolution.  Includes wall LED modules, redundant controllers and power supplies, wall mount, frame and spare parts kit. Price includes complete installation services with non-union labor (US ONLY). Standard 3yr warranty. BUILD TO ORDER</v>
          </cell>
          <cell r="D542">
            <v>246499</v>
          </cell>
          <cell r="F542">
            <v>246499</v>
          </cell>
          <cell r="G542">
            <v>204594</v>
          </cell>
          <cell r="H542">
            <v>197199</v>
          </cell>
          <cell r="I542">
            <v>204594</v>
          </cell>
          <cell r="J542">
            <v>204594</v>
          </cell>
          <cell r="K542">
            <v>204594</v>
          </cell>
          <cell r="L542">
            <v>197199</v>
          </cell>
          <cell r="M542" t="str">
            <v>-</v>
          </cell>
          <cell r="S542">
            <v>167620</v>
          </cell>
          <cell r="T542">
            <v>167620</v>
          </cell>
          <cell r="U542">
            <v>177479</v>
          </cell>
          <cell r="V542" t="str">
            <v>-</v>
          </cell>
          <cell r="AJ542" t="str">
            <v>-</v>
          </cell>
          <cell r="AL542" t="str">
            <v>-</v>
          </cell>
          <cell r="AM542">
            <v>197199</v>
          </cell>
          <cell r="AN542">
            <v>204594</v>
          </cell>
        </row>
        <row r="543">
          <cell r="B543" t="str">
            <v>LED-FA019i2-110IN</v>
          </cell>
          <cell r="C543" t="str">
            <v>dvLED 1.9mm pitch Video Wall - 110" diagonal HD (1280 x 720) native resolution.  Includes wall LED modules, redundant controllers and power supplies, wall mount, frame and spare parts kit. Price includes complete installation services with non-union labor (US ONLY). Standard 3yr warranty. BUILD TO ORDER</v>
          </cell>
          <cell r="D543">
            <v>55699</v>
          </cell>
          <cell r="F543">
            <v>55699</v>
          </cell>
          <cell r="G543">
            <v>46230</v>
          </cell>
          <cell r="H543">
            <v>44559</v>
          </cell>
          <cell r="I543">
            <v>46230</v>
          </cell>
          <cell r="J543">
            <v>46230</v>
          </cell>
          <cell r="K543">
            <v>46230</v>
          </cell>
          <cell r="L543">
            <v>44559</v>
          </cell>
          <cell r="M543" t="str">
            <v>-</v>
          </cell>
          <cell r="S543">
            <v>37876</v>
          </cell>
          <cell r="T543">
            <v>37876</v>
          </cell>
          <cell r="U543">
            <v>40099</v>
          </cell>
          <cell r="V543" t="str">
            <v>-</v>
          </cell>
          <cell r="AJ543" t="str">
            <v>-</v>
          </cell>
          <cell r="AL543" t="str">
            <v>-</v>
          </cell>
          <cell r="AM543">
            <v>44559</v>
          </cell>
          <cell r="AN543">
            <v>46230</v>
          </cell>
        </row>
        <row r="544">
          <cell r="B544" t="str">
            <v>LED-FA012i2-110IN</v>
          </cell>
          <cell r="C544" t="str">
            <v>dvLED 1.2mm pitch Video Wall - 110" diagonal FHD (1920 x 1080) native resolution.  Includes wall LED modules, redundant controllers and power supplies, wall mount, frame and spare parts kit. Price includes complete installation services with non-union labor (US ONLY). Standard 3yr warranty. BUILD TO ORDER</v>
          </cell>
          <cell r="D544">
            <v>73999</v>
          </cell>
          <cell r="F544">
            <v>73999</v>
          </cell>
          <cell r="G544">
            <v>61419</v>
          </cell>
          <cell r="H544">
            <v>59199</v>
          </cell>
          <cell r="I544">
            <v>61419</v>
          </cell>
          <cell r="J544">
            <v>61419</v>
          </cell>
          <cell r="K544">
            <v>61419</v>
          </cell>
          <cell r="L544">
            <v>59199</v>
          </cell>
          <cell r="M544" t="str">
            <v>-</v>
          </cell>
          <cell r="S544">
            <v>50320</v>
          </cell>
          <cell r="T544">
            <v>50320</v>
          </cell>
          <cell r="U544">
            <v>53279</v>
          </cell>
          <cell r="V544" t="str">
            <v>-</v>
          </cell>
          <cell r="AJ544" t="str">
            <v>-</v>
          </cell>
          <cell r="AL544" t="str">
            <v>-</v>
          </cell>
          <cell r="AM544">
            <v>59199</v>
          </cell>
          <cell r="AN544">
            <v>61419</v>
          </cell>
        </row>
        <row r="545">
          <cell r="B545" t="str">
            <v>LED-FA015i2-137IN</v>
          </cell>
          <cell r="C545" t="str">
            <v>dvLED 1.5mm pitch Video Wall - 137" diagonal FHD (1920 x 1080) native resolution.  Includes wall LED modules, redundant controllers and power supplies, wall mount, frame and spare parts kit. Price includes complete installation services with non-union labor (US ONLY). Standard 3yr warranty. BUILD TO ORDER</v>
          </cell>
          <cell r="D545">
            <v>91749</v>
          </cell>
          <cell r="F545">
            <v>91749</v>
          </cell>
          <cell r="G545">
            <v>76152</v>
          </cell>
          <cell r="H545">
            <v>73399</v>
          </cell>
          <cell r="I545">
            <v>76152</v>
          </cell>
          <cell r="J545">
            <v>76152</v>
          </cell>
          <cell r="K545">
            <v>76152</v>
          </cell>
          <cell r="L545">
            <v>73399</v>
          </cell>
          <cell r="M545" t="str">
            <v>-</v>
          </cell>
          <cell r="S545">
            <v>62390</v>
          </cell>
          <cell r="T545">
            <v>62390</v>
          </cell>
          <cell r="U545">
            <v>66059</v>
          </cell>
          <cell r="V545" t="str">
            <v>-</v>
          </cell>
          <cell r="AJ545" t="str">
            <v>-</v>
          </cell>
          <cell r="AL545" t="str">
            <v>-</v>
          </cell>
          <cell r="AM545">
            <v>73399</v>
          </cell>
          <cell r="AN545">
            <v>76152</v>
          </cell>
        </row>
        <row r="546">
          <cell r="B546" t="str">
            <v>LED-FA019i2-165IN</v>
          </cell>
          <cell r="C546" t="str">
            <v>dvLED 1.9mm pitch Video Wall - 165" diagonal FHD (1920 x 1080) native resolution.  Includes wall LED modules, redundant controllers and power supplies, wall mount, frame and spare parts kit. Price includes complete installation services with non-union labor (US ONLY). Standard 3yr warranty. BUILD TO ORDER</v>
          </cell>
          <cell r="D546">
            <v>99499</v>
          </cell>
          <cell r="F546">
            <v>99499</v>
          </cell>
          <cell r="G546">
            <v>82584</v>
          </cell>
          <cell r="H546">
            <v>79599</v>
          </cell>
          <cell r="I546">
            <v>82584</v>
          </cell>
          <cell r="J546">
            <v>82584</v>
          </cell>
          <cell r="K546">
            <v>82584</v>
          </cell>
          <cell r="L546">
            <v>79599</v>
          </cell>
          <cell r="M546" t="str">
            <v>-</v>
          </cell>
          <cell r="S546">
            <v>67660</v>
          </cell>
          <cell r="T546">
            <v>67660</v>
          </cell>
          <cell r="U546">
            <v>71639</v>
          </cell>
          <cell r="V546" t="str">
            <v>-</v>
          </cell>
          <cell r="AJ546" t="str">
            <v>-</v>
          </cell>
          <cell r="AL546" t="str">
            <v>-</v>
          </cell>
          <cell r="AM546">
            <v>79599</v>
          </cell>
          <cell r="AN546">
            <v>82584</v>
          </cell>
        </row>
        <row r="547">
          <cell r="B547" t="str">
            <v>LED-FA012i2-220IN</v>
          </cell>
          <cell r="C547" t="str">
            <v>dvLED 1.2mm pitch Video Wall - 220" diagonal 4K UHD (3840 x 2160) native resolution.  Includes wall LED modules, redundant controllers and power supplies, wall mount, frame and spare parts kit. Price includes complete installation services with non-union labor (US ONLY).  Standard 3yr warranty. BUILD TO ORDER</v>
          </cell>
          <cell r="D547">
            <v>272999</v>
          </cell>
          <cell r="F547">
            <v>272999</v>
          </cell>
          <cell r="G547">
            <v>226589</v>
          </cell>
          <cell r="H547">
            <v>218399</v>
          </cell>
          <cell r="I547">
            <v>226589</v>
          </cell>
          <cell r="J547">
            <v>226589</v>
          </cell>
          <cell r="K547">
            <v>226589</v>
          </cell>
          <cell r="L547">
            <v>218399</v>
          </cell>
          <cell r="M547" t="str">
            <v>-</v>
          </cell>
          <cell r="S547">
            <v>185640</v>
          </cell>
          <cell r="T547">
            <v>185640</v>
          </cell>
          <cell r="U547">
            <v>196559</v>
          </cell>
          <cell r="V547" t="str">
            <v>-</v>
          </cell>
          <cell r="AJ547" t="str">
            <v>-</v>
          </cell>
          <cell r="AL547" t="str">
            <v>-</v>
          </cell>
          <cell r="AM547">
            <v>218399</v>
          </cell>
          <cell r="AN547">
            <v>226589</v>
          </cell>
        </row>
        <row r="548">
          <cell r="B548" t="str">
            <v>LED-FA025i2-220IN</v>
          </cell>
          <cell r="C548" t="str">
            <v>dvLED 2.5mm pitch Video Wall - 220" diagonal FHD (1920 x 1080) native resolution.  Includes wall LED modules, redundant controllers and power supplies, wall mount, frame and spare parts kit. Price includes complete installation services with non-union labor (US ONLY).  Standard 3yr warranty. BUILD TO ORDER</v>
          </cell>
          <cell r="D548">
            <v>138599</v>
          </cell>
          <cell r="F548">
            <v>138599</v>
          </cell>
          <cell r="G548">
            <v>115037</v>
          </cell>
          <cell r="H548">
            <v>110879</v>
          </cell>
          <cell r="I548">
            <v>115037</v>
          </cell>
          <cell r="J548">
            <v>115037</v>
          </cell>
          <cell r="K548">
            <v>115037</v>
          </cell>
          <cell r="L548">
            <v>110879</v>
          </cell>
          <cell r="M548" t="str">
            <v>-</v>
          </cell>
          <cell r="S548">
            <v>94248</v>
          </cell>
          <cell r="T548">
            <v>94248</v>
          </cell>
          <cell r="U548">
            <v>99789</v>
          </cell>
          <cell r="V548" t="str">
            <v>-</v>
          </cell>
          <cell r="AJ548" t="str">
            <v>-</v>
          </cell>
          <cell r="AL548" t="str">
            <v>-</v>
          </cell>
          <cell r="AM548">
            <v>110879</v>
          </cell>
          <cell r="AN548">
            <v>115037</v>
          </cell>
        </row>
        <row r="550">
          <cell r="B550" t="str">
            <v>LED-FE009i2-165IN</v>
          </cell>
          <cell r="C550" t="str">
            <v>dvLED 0.9mm pitch Video Wall - 165" diagonal 4K UHD (3840 x 2160) native resolution. Includes wall LED modules, controller, wall mount, frame and spare parts kit. Price includes complete installation services with non-union labor (US ONLY). Standard 3yr warranty. DROP SHIP ONLY</v>
          </cell>
          <cell r="D550">
            <v>204499</v>
          </cell>
          <cell r="F550">
            <v>204499</v>
          </cell>
          <cell r="G550">
            <v>169734</v>
          </cell>
          <cell r="H550">
            <v>163599</v>
          </cell>
          <cell r="I550">
            <v>169734</v>
          </cell>
          <cell r="J550">
            <v>169734</v>
          </cell>
          <cell r="K550">
            <v>169734</v>
          </cell>
          <cell r="L550">
            <v>163599</v>
          </cell>
          <cell r="M550" t="str">
            <v>-</v>
          </cell>
          <cell r="S550">
            <v>139060</v>
          </cell>
          <cell r="T550">
            <v>139060</v>
          </cell>
          <cell r="U550">
            <v>147239</v>
          </cell>
          <cell r="V550" t="str">
            <v>-</v>
          </cell>
          <cell r="AJ550" t="str">
            <v>-</v>
          </cell>
          <cell r="AL550" t="str">
            <v>-</v>
          </cell>
          <cell r="AM550">
            <v>163599</v>
          </cell>
          <cell r="AN550">
            <v>169734</v>
          </cell>
        </row>
        <row r="551">
          <cell r="B551" t="str">
            <v>LED-FE009i2-104IN</v>
          </cell>
          <cell r="C551" t="str">
            <v>dvLED 0.9mm pitch Video Wall - 104" diagonal 21:9 UW-FHD LED kit (2560 x 1080) native resolution.  Includes wall LED modules, redundant controllers and power supplies, wall mount, frame and spare parts kit. Price includes complete installation services with non-union labor (US ONLY). Standard 3yr warranty. BUILD TO ORDER</v>
          </cell>
          <cell r="D551">
            <v>76862</v>
          </cell>
          <cell r="F551">
            <v>76862</v>
          </cell>
          <cell r="G551">
            <v>63795</v>
          </cell>
          <cell r="H551">
            <v>61490</v>
          </cell>
          <cell r="I551">
            <v>63795</v>
          </cell>
          <cell r="J551">
            <v>63795</v>
          </cell>
          <cell r="K551">
            <v>63795</v>
          </cell>
          <cell r="L551">
            <v>61490</v>
          </cell>
          <cell r="M551" t="str">
            <v>-</v>
          </cell>
          <cell r="S551">
            <v>52267</v>
          </cell>
          <cell r="T551">
            <v>52267</v>
          </cell>
          <cell r="U551">
            <v>55339</v>
          </cell>
          <cell r="V551" t="str">
            <v>-</v>
          </cell>
          <cell r="AJ551" t="str">
            <v>-</v>
          </cell>
          <cell r="AL551" t="str">
            <v>-</v>
          </cell>
          <cell r="AM551">
            <v>61490</v>
          </cell>
          <cell r="AN551">
            <v>63795</v>
          </cell>
        </row>
        <row r="552">
          <cell r="B552" t="str">
            <v>LED-FE019i2-110IN</v>
          </cell>
          <cell r="C552" t="str">
            <v>dvLED 1.9mm pitch Video Wall - 110" diagonal HD (1280 x 720) native resolution.  Includes wall LED modules, controller, wall mount, frame and spare parts kit.  Price includes complete installation services with non-union labor (US  ONLY). Standard 3yr warranty. DROP SHIP ONLY</v>
          </cell>
          <cell r="D552">
            <v>47649</v>
          </cell>
          <cell r="F552">
            <v>47649</v>
          </cell>
          <cell r="G552">
            <v>39549</v>
          </cell>
          <cell r="H552">
            <v>38119</v>
          </cell>
          <cell r="I552">
            <v>39549</v>
          </cell>
          <cell r="J552">
            <v>39549</v>
          </cell>
          <cell r="K552">
            <v>39549</v>
          </cell>
          <cell r="L552">
            <v>38119</v>
          </cell>
          <cell r="M552" t="str">
            <v>-</v>
          </cell>
          <cell r="S552">
            <v>32402</v>
          </cell>
          <cell r="T552">
            <v>32402</v>
          </cell>
          <cell r="U552">
            <v>34309</v>
          </cell>
          <cell r="V552" t="str">
            <v>-</v>
          </cell>
          <cell r="AJ552" t="str">
            <v>-</v>
          </cell>
          <cell r="AL552" t="str">
            <v>-</v>
          </cell>
          <cell r="AM552">
            <v>38119</v>
          </cell>
          <cell r="AN552">
            <v>39549</v>
          </cell>
        </row>
        <row r="553">
          <cell r="B553" t="str">
            <v>LED-FE012i2-110IN</v>
          </cell>
          <cell r="C553" t="str">
            <v>dvLED 1.2mm pitch Video Wall - 110" diagonal FHD (1920 x 1080) native resolution.  Includes wall LED modules, controller, wall mount, frame and spare parts kit. Price includes complete installation services with non-union labor (US ONLY). Standard 3yr warranty. DROP SHIP ONLY</v>
          </cell>
          <cell r="D553">
            <v>67999</v>
          </cell>
          <cell r="F553">
            <v>67999</v>
          </cell>
          <cell r="G553">
            <v>56439</v>
          </cell>
          <cell r="H553">
            <v>54399</v>
          </cell>
          <cell r="I553">
            <v>56439</v>
          </cell>
          <cell r="J553">
            <v>56439</v>
          </cell>
          <cell r="K553">
            <v>56439</v>
          </cell>
          <cell r="L553">
            <v>54399</v>
          </cell>
          <cell r="M553" t="str">
            <v>-</v>
          </cell>
          <cell r="S553">
            <v>46240</v>
          </cell>
          <cell r="T553">
            <v>46240</v>
          </cell>
          <cell r="U553">
            <v>48959</v>
          </cell>
          <cell r="V553" t="str">
            <v>-</v>
          </cell>
          <cell r="AJ553" t="str">
            <v>-</v>
          </cell>
          <cell r="AL553" t="str">
            <v>-</v>
          </cell>
          <cell r="AM553">
            <v>54399</v>
          </cell>
          <cell r="AN553">
            <v>56439</v>
          </cell>
        </row>
        <row r="554">
          <cell r="B554" t="str">
            <v>LED-FE015i2-137IN</v>
          </cell>
          <cell r="C554" t="str">
            <v>dvLED 1.5mm pitch Video Wall - 137" diagonal FHD (1920 x 1080) native resolution.  Includes wall LED modules, controller, wall mount, frame and spare parts kit. Price includes complete installation services with non-union labor (US ONLY). Standard 3yr warranty. DROP SHIP ONLY</v>
          </cell>
          <cell r="D554">
            <v>82749</v>
          </cell>
          <cell r="F554">
            <v>82749</v>
          </cell>
          <cell r="G554">
            <v>68682</v>
          </cell>
          <cell r="H554">
            <v>66199</v>
          </cell>
          <cell r="I554">
            <v>68682</v>
          </cell>
          <cell r="J554">
            <v>68682</v>
          </cell>
          <cell r="K554">
            <v>68682</v>
          </cell>
          <cell r="L554">
            <v>66199</v>
          </cell>
          <cell r="M554" t="str">
            <v>-</v>
          </cell>
          <cell r="S554">
            <v>56270</v>
          </cell>
          <cell r="T554">
            <v>56270</v>
          </cell>
          <cell r="U554">
            <v>59579</v>
          </cell>
          <cell r="V554" t="str">
            <v>-</v>
          </cell>
          <cell r="AJ554" t="str">
            <v>-</v>
          </cell>
          <cell r="AL554" t="str">
            <v>-</v>
          </cell>
          <cell r="AM554">
            <v>66199</v>
          </cell>
          <cell r="AN554">
            <v>68682</v>
          </cell>
        </row>
        <row r="555">
          <cell r="B555" t="str">
            <v>LED-FE019i2-165IN</v>
          </cell>
          <cell r="C555" t="str">
            <v>dvLED 1.9mm pitch Video Wall - 165" diagonal FHD (1920 x 1080) native resolution.  Includes wall LED modules, controller, wall mount, frame and spare parts kit. Price includes complete installation services with non-union labor (US ONLY). Standard 3yr warranty. DROP SHIP ONLY</v>
          </cell>
          <cell r="D555">
            <v>87799</v>
          </cell>
          <cell r="F555">
            <v>87799</v>
          </cell>
          <cell r="G555">
            <v>72873</v>
          </cell>
          <cell r="H555">
            <v>70239</v>
          </cell>
          <cell r="I555">
            <v>72873</v>
          </cell>
          <cell r="J555">
            <v>72873</v>
          </cell>
          <cell r="K555">
            <v>72873</v>
          </cell>
          <cell r="L555">
            <v>70239</v>
          </cell>
          <cell r="M555" t="str">
            <v>-</v>
          </cell>
          <cell r="S555">
            <v>59704</v>
          </cell>
          <cell r="T555">
            <v>59704</v>
          </cell>
          <cell r="U555">
            <v>63219</v>
          </cell>
          <cell r="V555" t="str">
            <v>-</v>
          </cell>
          <cell r="AJ555" t="str">
            <v>-</v>
          </cell>
          <cell r="AL555" t="str">
            <v>-</v>
          </cell>
          <cell r="AM555">
            <v>70239</v>
          </cell>
          <cell r="AN555">
            <v>72873</v>
          </cell>
        </row>
        <row r="556">
          <cell r="B556" t="str">
            <v>LED-FE012i2-220IN</v>
          </cell>
          <cell r="C556" t="str">
            <v>dvLED 1.2mm pitch Video Wall - 220" diagonal 4K UHD (3840 x 2160) native resolution.  Includes wall LED modules, controller, wall mount, frame and spare parts kit. Price includes complete installation services with non-union labor (US ONLY).  Standard 3yr warranty. DROP SHIP ONLY, BUILD TO ORDER</v>
          </cell>
          <cell r="D556">
            <v>244999</v>
          </cell>
          <cell r="F556">
            <v>244999</v>
          </cell>
          <cell r="G556">
            <v>203349</v>
          </cell>
          <cell r="H556">
            <v>195999</v>
          </cell>
          <cell r="I556">
            <v>203349</v>
          </cell>
          <cell r="J556">
            <v>203349</v>
          </cell>
          <cell r="K556">
            <v>203349</v>
          </cell>
          <cell r="L556">
            <v>195999</v>
          </cell>
          <cell r="M556" t="str">
            <v>-</v>
          </cell>
          <cell r="S556">
            <v>166600</v>
          </cell>
          <cell r="T556">
            <v>166600</v>
          </cell>
          <cell r="U556">
            <v>176399</v>
          </cell>
          <cell r="V556" t="str">
            <v>-</v>
          </cell>
          <cell r="AJ556" t="str">
            <v>-</v>
          </cell>
          <cell r="AL556" t="str">
            <v>-</v>
          </cell>
          <cell r="AM556">
            <v>195999</v>
          </cell>
          <cell r="AN556">
            <v>203349</v>
          </cell>
        </row>
        <row r="557">
          <cell r="B557" t="str">
            <v>LED-FE025i2-220IN</v>
          </cell>
          <cell r="C557" t="str">
            <v>dvLED 2.5mm pitch Video Wall - 220" diagonal Full HD (1920 x 1080) native resolution.  Includes wall LED modules, controller, wall mount, frame and spare parts kit. Price includes complete installation services with non-union labor (US ONLY).  Standard 3yr warranty. DROP SHIP ONLY, BUILD TO ORDER</v>
          </cell>
          <cell r="D557">
            <v>104199</v>
          </cell>
          <cell r="F557">
            <v>104199</v>
          </cell>
          <cell r="G557">
            <v>86485</v>
          </cell>
          <cell r="H557">
            <v>83359</v>
          </cell>
          <cell r="I557">
            <v>86485</v>
          </cell>
          <cell r="J557">
            <v>86485</v>
          </cell>
          <cell r="K557">
            <v>86485</v>
          </cell>
          <cell r="L557">
            <v>83359</v>
          </cell>
          <cell r="M557" t="str">
            <v>-</v>
          </cell>
          <cell r="S557">
            <v>70856</v>
          </cell>
          <cell r="T557">
            <v>70856</v>
          </cell>
          <cell r="U557">
            <v>75019</v>
          </cell>
          <cell r="V557" t="str">
            <v>-</v>
          </cell>
          <cell r="AJ557" t="str">
            <v>-</v>
          </cell>
          <cell r="AL557" t="str">
            <v>-</v>
          </cell>
          <cell r="AM557">
            <v>83359</v>
          </cell>
          <cell r="AN557">
            <v>86485</v>
          </cell>
        </row>
        <row r="559">
          <cell r="B559" t="str">
            <v>LED-E012i-108</v>
          </cell>
          <cell r="C559" t="str">
            <v>dvLED 1.2mm pitch Video Wall - 108" diagonal FHD (1920 x 1080) native resolution.  Includes wall LED modules, controller, wall mount, frame and spare parts kit. Standard 2yr warranty. DROP SHIP ONLY</v>
          </cell>
          <cell r="D559">
            <v>43499</v>
          </cell>
          <cell r="F559">
            <v>43499</v>
          </cell>
          <cell r="G559">
            <v>36104</v>
          </cell>
          <cell r="H559">
            <v>34799</v>
          </cell>
          <cell r="I559">
            <v>36104</v>
          </cell>
          <cell r="J559">
            <v>36104</v>
          </cell>
          <cell r="K559">
            <v>36104</v>
          </cell>
          <cell r="L559">
            <v>34799</v>
          </cell>
          <cell r="M559" t="str">
            <v>-</v>
          </cell>
          <cell r="S559">
            <v>29580</v>
          </cell>
          <cell r="T559">
            <v>29580</v>
          </cell>
          <cell r="U559">
            <v>31319</v>
          </cell>
          <cell r="V559" t="str">
            <v>-</v>
          </cell>
          <cell r="AJ559" t="str">
            <v>-</v>
          </cell>
          <cell r="AL559" t="str">
            <v>-</v>
          </cell>
          <cell r="AM559">
            <v>34799</v>
          </cell>
          <cell r="AN559">
            <v>36104</v>
          </cell>
        </row>
        <row r="560">
          <cell r="B560" t="str">
            <v>LED-E015i-135</v>
          </cell>
          <cell r="C560" t="str">
            <v>dvLED 1.5mm pitch Video Wall - 135" diagonal FHD (1920 x 1080) native resolution.  Includes wall LED modules, controller, wall mount, frame and spare parts kit. Standard 2yr warranty. DROP SHIP ONLY</v>
          </cell>
          <cell r="D560">
            <v>52499</v>
          </cell>
          <cell r="F560">
            <v>52499</v>
          </cell>
          <cell r="G560">
            <v>43574</v>
          </cell>
          <cell r="H560">
            <v>41999</v>
          </cell>
          <cell r="I560">
            <v>43574</v>
          </cell>
          <cell r="J560">
            <v>43574</v>
          </cell>
          <cell r="K560">
            <v>43574</v>
          </cell>
          <cell r="L560">
            <v>41999</v>
          </cell>
          <cell r="M560" t="str">
            <v>-</v>
          </cell>
          <cell r="S560">
            <v>35700</v>
          </cell>
          <cell r="T560">
            <v>35700</v>
          </cell>
          <cell r="U560">
            <v>37799</v>
          </cell>
          <cell r="V560" t="str">
            <v>-</v>
          </cell>
          <cell r="AJ560" t="str">
            <v>-</v>
          </cell>
          <cell r="AL560" t="str">
            <v>-</v>
          </cell>
          <cell r="AM560">
            <v>41999</v>
          </cell>
          <cell r="AN560">
            <v>43574</v>
          </cell>
        </row>
        <row r="561">
          <cell r="B561" t="str">
            <v>LED-E018i-162</v>
          </cell>
          <cell r="C561" t="str">
            <v>dvLED 1.8mm pitch Video Wall - 162" diagonal FHD (1920 x 1080) native resolution.  Includes wall LED modules, controller, wall mount, frame and spare parts kit. Standard 2yr warranty. DROP SHIP ONLY</v>
          </cell>
          <cell r="D561">
            <v>54199</v>
          </cell>
          <cell r="F561">
            <v>54199</v>
          </cell>
          <cell r="G561">
            <v>44985</v>
          </cell>
          <cell r="H561">
            <v>43359</v>
          </cell>
          <cell r="I561">
            <v>44985</v>
          </cell>
          <cell r="J561">
            <v>44985</v>
          </cell>
          <cell r="K561">
            <v>44985</v>
          </cell>
          <cell r="L561">
            <v>43359</v>
          </cell>
          <cell r="M561" t="str">
            <v>-</v>
          </cell>
          <cell r="S561">
            <v>36856</v>
          </cell>
          <cell r="T561">
            <v>36856</v>
          </cell>
          <cell r="U561">
            <v>39019</v>
          </cell>
          <cell r="V561" t="str">
            <v>-</v>
          </cell>
          <cell r="AJ561" t="str">
            <v>-</v>
          </cell>
          <cell r="AL561" t="str">
            <v>-</v>
          </cell>
          <cell r="AM561">
            <v>43359</v>
          </cell>
          <cell r="AN561">
            <v>44985</v>
          </cell>
        </row>
        <row r="562">
          <cell r="B562" t="str">
            <v>LED-E012i-217</v>
          </cell>
          <cell r="C562" t="str">
            <v>dvLED 1.2mm pitch Video Wall - 217" diagonal 4K UHD (3840 x 2160) native resolution.  Includes wall LED modules, controller, wall mount, frame and spare parts kit. Standard 2yr warranty. DROP SHIP ONLY</v>
          </cell>
          <cell r="D562">
            <v>176189</v>
          </cell>
          <cell r="F562">
            <v>176189</v>
          </cell>
          <cell r="G562">
            <v>146237</v>
          </cell>
          <cell r="H562">
            <v>140951</v>
          </cell>
          <cell r="I562">
            <v>146237</v>
          </cell>
          <cell r="J562">
            <v>146237</v>
          </cell>
          <cell r="K562">
            <v>146237</v>
          </cell>
          <cell r="L562">
            <v>140951</v>
          </cell>
          <cell r="M562" t="str">
            <v>-</v>
          </cell>
          <cell r="S562">
            <v>119809</v>
          </cell>
          <cell r="T562">
            <v>119809</v>
          </cell>
          <cell r="U562">
            <v>126859</v>
          </cell>
          <cell r="V562" t="str">
            <v>-</v>
          </cell>
          <cell r="AJ562" t="str">
            <v>-</v>
          </cell>
          <cell r="AL562" t="str">
            <v>-</v>
          </cell>
          <cell r="AM562">
            <v>140951</v>
          </cell>
          <cell r="AN562">
            <v>146237</v>
          </cell>
        </row>
        <row r="563">
          <cell r="B563" t="str">
            <v>LED-E025i-217</v>
          </cell>
          <cell r="C563" t="str">
            <v>dvLED 2.5mm pitch Video Wall - 217" diagonal FHD (1920 x 1080) native resolution.  Includes wall LED modules, controller, wall mount, frame and spare parts kit. Standard 2yr warranty. DROP SHIP ONLY</v>
          </cell>
          <cell r="D563">
            <v>79999</v>
          </cell>
          <cell r="F563">
            <v>79999</v>
          </cell>
          <cell r="G563">
            <v>66399</v>
          </cell>
          <cell r="H563">
            <v>63999</v>
          </cell>
          <cell r="I563">
            <v>66399</v>
          </cell>
          <cell r="J563">
            <v>66399</v>
          </cell>
          <cell r="K563">
            <v>66399</v>
          </cell>
          <cell r="L563">
            <v>63999</v>
          </cell>
          <cell r="M563" t="str">
            <v>-</v>
          </cell>
          <cell r="S563">
            <v>54400</v>
          </cell>
          <cell r="T563">
            <v>54400</v>
          </cell>
          <cell r="U563">
            <v>57599</v>
          </cell>
          <cell r="V563" t="str">
            <v>-</v>
          </cell>
          <cell r="AJ563" t="str">
            <v>-</v>
          </cell>
          <cell r="AL563" t="str">
            <v>-</v>
          </cell>
          <cell r="AM563">
            <v>63999</v>
          </cell>
          <cell r="AN563">
            <v>66399</v>
          </cell>
        </row>
        <row r="565">
          <cell r="B565" t="str">
            <v>LED-E012i-108IN</v>
          </cell>
          <cell r="C565" t="str">
            <v>dvLED 1.2mm pitch Video Wall - 108" diagonal FHD (1920 x 1080) native resolution.  Includes wall LED modules, controller, wall mount, frame and spare parts kit. Price includes complete installation services with non-union labor (US ONLY). Standard 2yr warranty. DROP SHIP ONLY</v>
          </cell>
          <cell r="D565">
            <v>54499</v>
          </cell>
          <cell r="F565">
            <v>54499</v>
          </cell>
          <cell r="G565">
            <v>45234</v>
          </cell>
          <cell r="H565">
            <v>43599</v>
          </cell>
          <cell r="I565">
            <v>45234</v>
          </cell>
          <cell r="J565">
            <v>45234</v>
          </cell>
          <cell r="K565">
            <v>45234</v>
          </cell>
          <cell r="L565">
            <v>43599</v>
          </cell>
          <cell r="M565" t="str">
            <v>-</v>
          </cell>
          <cell r="S565">
            <v>37060</v>
          </cell>
          <cell r="T565">
            <v>37060</v>
          </cell>
          <cell r="U565">
            <v>39239</v>
          </cell>
          <cell r="V565" t="str">
            <v>-</v>
          </cell>
          <cell r="AJ565" t="str">
            <v>-</v>
          </cell>
          <cell r="AL565" t="str">
            <v>-</v>
          </cell>
          <cell r="AM565">
            <v>43599</v>
          </cell>
          <cell r="AN565">
            <v>45234</v>
          </cell>
        </row>
        <row r="566">
          <cell r="B566" t="str">
            <v>LED-E015i-135IN</v>
          </cell>
          <cell r="C566" t="str">
            <v>dvLED 1.5mm pitch Video Wall - 135" diagonal FHD (1920 x 1080) native resolution.  Includes wall LED modules, controller, wall mount, frame and spare parts kit. Price includes complete installation services with non-union labor (US ONLY). Standard 2yr warranty. DROP SHIP ONLY</v>
          </cell>
          <cell r="D566">
            <v>66249</v>
          </cell>
          <cell r="F566">
            <v>66249</v>
          </cell>
          <cell r="G566">
            <v>54987</v>
          </cell>
          <cell r="H566">
            <v>52999</v>
          </cell>
          <cell r="I566">
            <v>54987</v>
          </cell>
          <cell r="J566">
            <v>54987</v>
          </cell>
          <cell r="K566">
            <v>54987</v>
          </cell>
          <cell r="L566">
            <v>52999</v>
          </cell>
          <cell r="M566" t="str">
            <v>-</v>
          </cell>
          <cell r="S566">
            <v>45050</v>
          </cell>
          <cell r="T566">
            <v>45050</v>
          </cell>
          <cell r="U566">
            <v>47699</v>
          </cell>
          <cell r="V566" t="str">
            <v>-</v>
          </cell>
          <cell r="AJ566" t="str">
            <v>-</v>
          </cell>
          <cell r="AL566" t="str">
            <v>-</v>
          </cell>
          <cell r="AM566">
            <v>52999</v>
          </cell>
          <cell r="AN566">
            <v>54987</v>
          </cell>
        </row>
        <row r="567">
          <cell r="B567" t="str">
            <v>LED-E018i-162IN</v>
          </cell>
          <cell r="C567" t="str">
            <v>dvLED 1.8mm pitch Video Wall - 162" diagonal FHD (1920 x 1080) native resolution.  Includes wall LED modules, controller, wall mount, frame and spare parts kit. Price includes complete installation services with non-union labor (US ONLY). Standard 2yr warranty. DROP SHIP ONLY</v>
          </cell>
          <cell r="D567">
            <v>70699</v>
          </cell>
          <cell r="F567">
            <v>70699</v>
          </cell>
          <cell r="G567">
            <v>58680</v>
          </cell>
          <cell r="H567">
            <v>56559</v>
          </cell>
          <cell r="I567">
            <v>58680</v>
          </cell>
          <cell r="J567">
            <v>58680</v>
          </cell>
          <cell r="K567">
            <v>58680</v>
          </cell>
          <cell r="L567">
            <v>56559</v>
          </cell>
          <cell r="M567" t="str">
            <v>-</v>
          </cell>
          <cell r="S567">
            <v>48076</v>
          </cell>
          <cell r="T567">
            <v>48076</v>
          </cell>
          <cell r="U567">
            <v>50899</v>
          </cell>
          <cell r="V567" t="str">
            <v>-</v>
          </cell>
          <cell r="AJ567" t="str">
            <v>-</v>
          </cell>
          <cell r="AL567" t="str">
            <v>-</v>
          </cell>
          <cell r="AM567">
            <v>56559</v>
          </cell>
          <cell r="AN567">
            <v>58680</v>
          </cell>
        </row>
        <row r="568">
          <cell r="B568" t="str">
            <v>LED-E012i-217IN</v>
          </cell>
          <cell r="C568" t="str">
            <v>dvLED 1.2mm pitch Video Wall - 217" diagonal 4K UHD (3840 x 2160) native resolution.  Includes wall LED modules, controller, wall mount, frame and spare parts kit. Price includes complete installation services with non-union labor (US ONLY). Standard 2yr warranty. DROP SHIP ONLY</v>
          </cell>
          <cell r="D568">
            <v>198189</v>
          </cell>
          <cell r="F568">
            <v>198189</v>
          </cell>
          <cell r="G568">
            <v>164497</v>
          </cell>
          <cell r="H568">
            <v>158551</v>
          </cell>
          <cell r="I568">
            <v>164497</v>
          </cell>
          <cell r="J568">
            <v>164497</v>
          </cell>
          <cell r="K568">
            <v>164497</v>
          </cell>
          <cell r="L568">
            <v>158551</v>
          </cell>
          <cell r="M568" t="str">
            <v>-</v>
          </cell>
          <cell r="S568">
            <v>134769</v>
          </cell>
          <cell r="T568">
            <v>134769</v>
          </cell>
          <cell r="U568">
            <v>142699</v>
          </cell>
          <cell r="V568" t="str">
            <v>-</v>
          </cell>
          <cell r="AJ568" t="str">
            <v>-</v>
          </cell>
          <cell r="AL568" t="str">
            <v>-</v>
          </cell>
          <cell r="AM568">
            <v>158551</v>
          </cell>
          <cell r="AN568">
            <v>164497</v>
          </cell>
        </row>
        <row r="569">
          <cell r="B569" t="str">
            <v>LED-E025i-217IN</v>
          </cell>
          <cell r="C569" t="str">
            <v>dvLED 2.5mm pitch Video Wall - 217" diagonal FHD (1920 x 1080) native resolution.  Includes wall LED modules, controller, wall mount, frame and spare parts kit. Price includes complete installation services with non-union labor (US ONLY). Standard 2yr warranty. DROP SHIP ONLY</v>
          </cell>
          <cell r="D569">
            <v>101999</v>
          </cell>
          <cell r="F569">
            <v>101999</v>
          </cell>
          <cell r="G569">
            <v>84659</v>
          </cell>
          <cell r="H569">
            <v>81599</v>
          </cell>
          <cell r="I569">
            <v>84659</v>
          </cell>
          <cell r="J569">
            <v>84659</v>
          </cell>
          <cell r="K569">
            <v>84659</v>
          </cell>
          <cell r="L569">
            <v>81599</v>
          </cell>
          <cell r="M569" t="str">
            <v>-</v>
          </cell>
          <cell r="S569">
            <v>69360</v>
          </cell>
          <cell r="T569">
            <v>69360</v>
          </cell>
          <cell r="U569">
            <v>73439</v>
          </cell>
          <cell r="V569" t="str">
            <v>-</v>
          </cell>
          <cell r="AJ569" t="str">
            <v>-</v>
          </cell>
          <cell r="AL569" t="str">
            <v>-</v>
          </cell>
          <cell r="AM569">
            <v>81599</v>
          </cell>
          <cell r="AN569">
            <v>84659</v>
          </cell>
        </row>
        <row r="571">
          <cell r="B571" t="str">
            <v>LED-INST-4X4</v>
          </cell>
          <cell r="C571" t="str">
            <v>Standard dvLED installation for a 4x4 LED solution (108"-110"). Price includes complete installation services with non-union labor(US ONLY). Must be purchased at the time of LED solution purchase. DOES NOT INCLUDE SITE SURVEY - LED-SRV-ONSITE may be purchased separately.</v>
          </cell>
          <cell r="D571">
            <v>10999</v>
          </cell>
          <cell r="F571">
            <v>10999</v>
          </cell>
          <cell r="G571">
            <v>9129</v>
          </cell>
          <cell r="H571">
            <v>8799</v>
          </cell>
          <cell r="I571">
            <v>9129</v>
          </cell>
          <cell r="J571">
            <v>9129</v>
          </cell>
          <cell r="K571">
            <v>9129</v>
          </cell>
          <cell r="L571">
            <v>8799</v>
          </cell>
          <cell r="M571" t="str">
            <v>-</v>
          </cell>
          <cell r="S571" t="str">
            <v>-</v>
          </cell>
          <cell r="T571" t="str">
            <v>-</v>
          </cell>
          <cell r="U571">
            <v>7919</v>
          </cell>
          <cell r="V571" t="str">
            <v>-</v>
          </cell>
          <cell r="AJ571" t="str">
            <v>-</v>
          </cell>
          <cell r="AL571" t="str">
            <v>-</v>
          </cell>
          <cell r="AM571">
            <v>8799</v>
          </cell>
          <cell r="AN571">
            <v>9129</v>
          </cell>
        </row>
        <row r="572">
          <cell r="B572" t="str">
            <v>LED-INST-5X5</v>
          </cell>
          <cell r="C572" t="str">
            <v>Standard dvLED installation for a 5x5 LED solution (135"-137"). Price includes complete installation services with non-union labor (US ONLY). Must be purchased at the time of LED solution purchase. DOES NOT INCLUDE SITE SURVEY - LED-SRV-ONSITE may be purchased separately.</v>
          </cell>
          <cell r="D572">
            <v>13749</v>
          </cell>
          <cell r="F572">
            <v>13749</v>
          </cell>
          <cell r="G572">
            <v>11412</v>
          </cell>
          <cell r="H572">
            <v>10999</v>
          </cell>
          <cell r="I572">
            <v>11412</v>
          </cell>
          <cell r="J572">
            <v>11412</v>
          </cell>
          <cell r="K572" t="str">
            <v>-</v>
          </cell>
          <cell r="L572">
            <v>10999</v>
          </cell>
          <cell r="M572" t="str">
            <v>-</v>
          </cell>
          <cell r="S572" t="str">
            <v>-</v>
          </cell>
          <cell r="T572" t="str">
            <v>-</v>
          </cell>
          <cell r="U572">
            <v>9899</v>
          </cell>
          <cell r="V572" t="str">
            <v>-</v>
          </cell>
          <cell r="AJ572" t="str">
            <v>-</v>
          </cell>
          <cell r="AL572" t="str">
            <v>-</v>
          </cell>
          <cell r="AM572">
            <v>10999</v>
          </cell>
          <cell r="AN572">
            <v>11412</v>
          </cell>
        </row>
        <row r="573">
          <cell r="B573" t="str">
            <v>LED-INST-6X6</v>
          </cell>
          <cell r="C573" t="str">
            <v>Standard dvLED installation for a 6x6 LED solution (162"-165"). Price includes complete installation services with non-union labor (US ONLY). Must be purchased at the time of LED solution purchase. DOES NOT INCLUDE SITE SURVEY - LED-SRV-ONSITE may be purchased separately.</v>
          </cell>
          <cell r="D573">
            <v>16499</v>
          </cell>
          <cell r="F573">
            <v>16499</v>
          </cell>
          <cell r="G573">
            <v>13694</v>
          </cell>
          <cell r="H573">
            <v>13199</v>
          </cell>
          <cell r="I573">
            <v>13694</v>
          </cell>
          <cell r="J573">
            <v>13694</v>
          </cell>
          <cell r="K573" t="str">
            <v>-</v>
          </cell>
          <cell r="L573">
            <v>13199</v>
          </cell>
          <cell r="M573" t="str">
            <v>-</v>
          </cell>
          <cell r="S573" t="str">
            <v>-</v>
          </cell>
          <cell r="T573" t="str">
            <v>-</v>
          </cell>
          <cell r="U573">
            <v>11879</v>
          </cell>
          <cell r="V573" t="str">
            <v>-</v>
          </cell>
          <cell r="AJ573" t="str">
            <v>-</v>
          </cell>
          <cell r="AL573" t="str">
            <v>-</v>
          </cell>
          <cell r="AM573">
            <v>13199</v>
          </cell>
          <cell r="AN573">
            <v>13694</v>
          </cell>
        </row>
        <row r="574">
          <cell r="B574" t="str">
            <v>LED-INST-8X8</v>
          </cell>
          <cell r="C574" t="str">
            <v>Standard dvLED installation for a 8x8 LED solution (216"-220"). Price includes complete installation services with non-union labor (US ONLY). Must be purchased at the time of LED solution purchase. DOES NOT INCLUDE SITE SURVEY - LED-SRV-ONSITE may be purchased separately.</v>
          </cell>
          <cell r="D574">
            <v>21999</v>
          </cell>
          <cell r="F574">
            <v>21999</v>
          </cell>
          <cell r="G574">
            <v>18259</v>
          </cell>
          <cell r="H574">
            <v>17599</v>
          </cell>
          <cell r="I574">
            <v>18259</v>
          </cell>
          <cell r="J574">
            <v>18259</v>
          </cell>
          <cell r="K574" t="str">
            <v>-</v>
          </cell>
          <cell r="L574">
            <v>17599</v>
          </cell>
          <cell r="M574" t="str">
            <v>-</v>
          </cell>
          <cell r="S574" t="str">
            <v>-</v>
          </cell>
          <cell r="T574" t="str">
            <v>-</v>
          </cell>
          <cell r="U574">
            <v>15839</v>
          </cell>
          <cell r="V574" t="str">
            <v>-</v>
          </cell>
          <cell r="AJ574" t="str">
            <v>-</v>
          </cell>
          <cell r="AL574" t="str">
            <v>-</v>
          </cell>
          <cell r="AM574">
            <v>17599</v>
          </cell>
          <cell r="AN574">
            <v>18259</v>
          </cell>
        </row>
        <row r="575">
          <cell r="B575" t="str">
            <v>LED-SRV-ONSITE</v>
          </cell>
          <cell r="C575" t="str">
            <v>On location site survey by Sharp/NEC technicians (US ONLY). Recommended for all dvLED installations with Sharp/NEC installers.</v>
          </cell>
          <cell r="D575">
            <v>3799</v>
          </cell>
          <cell r="F575">
            <v>3799</v>
          </cell>
          <cell r="G575">
            <v>3153</v>
          </cell>
          <cell r="H575">
            <v>3039</v>
          </cell>
          <cell r="I575">
            <v>3153</v>
          </cell>
          <cell r="J575">
            <v>3153</v>
          </cell>
          <cell r="K575" t="str">
            <v>-</v>
          </cell>
          <cell r="L575">
            <v>3039</v>
          </cell>
          <cell r="M575" t="str">
            <v>-</v>
          </cell>
          <cell r="S575" t="str">
            <v>-</v>
          </cell>
          <cell r="T575" t="str">
            <v>-</v>
          </cell>
          <cell r="U575">
            <v>2739</v>
          </cell>
          <cell r="V575" t="str">
            <v>-</v>
          </cell>
          <cell r="AJ575" t="str">
            <v>-</v>
          </cell>
          <cell r="AL575" t="str">
            <v>-</v>
          </cell>
          <cell r="AM575">
            <v>3039</v>
          </cell>
          <cell r="AN575">
            <v>3153</v>
          </cell>
        </row>
        <row r="577">
          <cell r="B577" t="str">
            <v>SW-S03D01Y1</v>
          </cell>
          <cell r="C577" t="str">
            <v>Synappx WorkSpaces 1 Year Subscription for use with 1 Windows® collaboration display from Sharp (WCD) - Auto Renews
Note: WCD sold separately, 1 subscription required for each device.</v>
          </cell>
          <cell r="D577">
            <v>439</v>
          </cell>
          <cell r="F577" t="str">
            <v>-</v>
          </cell>
          <cell r="G577">
            <v>244</v>
          </cell>
          <cell r="H577" t="str">
            <v>-</v>
          </cell>
          <cell r="I577">
            <v>244</v>
          </cell>
          <cell r="J577">
            <v>244</v>
          </cell>
        </row>
        <row r="579">
          <cell r="B579" t="str">
            <v>SW-S01R01M1</v>
          </cell>
          <cell r="C579" t="str">
            <v>Synappx Meeting 1 Month Subscription per Room - Auto Renews in 1mo Increments</v>
          </cell>
          <cell r="D579">
            <v>32</v>
          </cell>
          <cell r="F579" t="str">
            <v>-</v>
          </cell>
          <cell r="G579">
            <v>18</v>
          </cell>
          <cell r="H579" t="str">
            <v>-</v>
          </cell>
          <cell r="I579">
            <v>18</v>
          </cell>
          <cell r="J579">
            <v>18</v>
          </cell>
        </row>
        <row r="580">
          <cell r="B580" t="str">
            <v>SW-S01R01Y1</v>
          </cell>
          <cell r="C580" t="str">
            <v>Synappx Meeting 1 Year Subscription per Room - Auto Renews in 1yr Increments</v>
          </cell>
          <cell r="D580">
            <v>249</v>
          </cell>
          <cell r="F580" t="str">
            <v>-</v>
          </cell>
          <cell r="G580">
            <v>139</v>
          </cell>
          <cell r="H580" t="str">
            <v>-</v>
          </cell>
          <cell r="I580">
            <v>139</v>
          </cell>
          <cell r="J580">
            <v>139</v>
          </cell>
        </row>
        <row r="581">
          <cell r="B581" t="str">
            <v>SW-S01R01Y2</v>
          </cell>
          <cell r="C581" t="str">
            <v>Synappx Meeting 2 Year Subscription per Room - Auto Renews in 2yr Increments</v>
          </cell>
          <cell r="D581">
            <v>495</v>
          </cell>
          <cell r="F581" t="str">
            <v>-</v>
          </cell>
          <cell r="G581">
            <v>277</v>
          </cell>
          <cell r="H581" t="str">
            <v>-</v>
          </cell>
          <cell r="I581">
            <v>277</v>
          </cell>
          <cell r="J581">
            <v>277</v>
          </cell>
        </row>
        <row r="582">
          <cell r="B582" t="str">
            <v>SW-S01R01Y3</v>
          </cell>
          <cell r="C582" t="str">
            <v>Synappx Meeting 3 Year Subscription per Room - Auto Renews in 3yr Increments</v>
          </cell>
          <cell r="D582">
            <v>720</v>
          </cell>
          <cell r="F582" t="str">
            <v>-</v>
          </cell>
          <cell r="G582">
            <v>403</v>
          </cell>
          <cell r="H582" t="str">
            <v>-</v>
          </cell>
          <cell r="I582">
            <v>403</v>
          </cell>
          <cell r="J582">
            <v>403</v>
          </cell>
        </row>
        <row r="583">
          <cell r="B583" t="str">
            <v>SW-S01R01Y4</v>
          </cell>
          <cell r="C583" t="str">
            <v>Synappx Meeting 4 Year Subscription per Room - Auto Renews in 4yr Increments</v>
          </cell>
          <cell r="D583">
            <v>900</v>
          </cell>
          <cell r="F583" t="str">
            <v>-</v>
          </cell>
          <cell r="G583">
            <v>504</v>
          </cell>
          <cell r="H583" t="str">
            <v>-</v>
          </cell>
          <cell r="I583">
            <v>504</v>
          </cell>
          <cell r="J583">
            <v>504</v>
          </cell>
        </row>
        <row r="584">
          <cell r="B584" t="str">
            <v>SW-S01R01Y5</v>
          </cell>
          <cell r="C584" t="str">
            <v>Synappx Meeting 5 Year Subscription per Room - Auto Renews in 5yr Increments</v>
          </cell>
          <cell r="D584">
            <v>1050</v>
          </cell>
          <cell r="F584" t="str">
            <v>-</v>
          </cell>
          <cell r="G584">
            <v>588</v>
          </cell>
          <cell r="H584" t="str">
            <v>-</v>
          </cell>
          <cell r="I584">
            <v>588</v>
          </cell>
          <cell r="J584">
            <v>588</v>
          </cell>
        </row>
        <row r="585">
          <cell r="B585" t="str">
            <v>SW-S01R01TRIAL</v>
          </cell>
          <cell r="C585" t="str">
            <v>Synappx Meeting 45 Day Trial for 1 Room</v>
          </cell>
          <cell r="D585" t="str">
            <v>-</v>
          </cell>
          <cell r="F585" t="str">
            <v>-</v>
          </cell>
          <cell r="G585" t="str">
            <v>-</v>
          </cell>
          <cell r="H585" t="str">
            <v>-</v>
          </cell>
          <cell r="I585" t="str">
            <v>-</v>
          </cell>
          <cell r="J585" t="str">
            <v>-</v>
          </cell>
        </row>
        <row r="587">
          <cell r="B587" t="str">
            <v>R9866210NA</v>
          </cell>
          <cell r="C587" t="str">
            <v xml:space="preserve">wePresent WICS-2100 Wireless Casting Device from Barco </v>
          </cell>
          <cell r="D587">
            <v>549</v>
          </cell>
          <cell r="F587" t="str">
            <v>-</v>
          </cell>
          <cell r="G587">
            <v>466</v>
          </cell>
          <cell r="H587" t="str">
            <v>-</v>
          </cell>
          <cell r="I587">
            <v>466</v>
          </cell>
          <cell r="J587">
            <v>466</v>
          </cell>
        </row>
        <row r="589">
          <cell r="B589" t="str">
            <v>SW-S02U01M1-S</v>
          </cell>
          <cell r="C589" t="str">
            <v>Synappx Go 1 Month 1 User Subscription - Auto Renews 
1 Synappx NFC tag required per device, sold separately.</v>
          </cell>
          <cell r="D589">
            <v>9</v>
          </cell>
          <cell r="F589" t="str">
            <v>-</v>
          </cell>
          <cell r="G589">
            <v>5</v>
          </cell>
          <cell r="H589" t="str">
            <v>-</v>
          </cell>
          <cell r="I589">
            <v>5</v>
          </cell>
          <cell r="J589">
            <v>5</v>
          </cell>
        </row>
        <row r="590">
          <cell r="B590" t="str">
            <v>SW-S02U01Y1-S</v>
          </cell>
          <cell r="C590" t="str">
            <v>Synappx Go 1 Year 1 User Subscription - Auto Renews  
1 Synappx NFC tag required per device, sold separately.</v>
          </cell>
          <cell r="D590">
            <v>76</v>
          </cell>
          <cell r="F590" t="str">
            <v>-</v>
          </cell>
          <cell r="G590">
            <v>43</v>
          </cell>
          <cell r="H590" t="str">
            <v>-</v>
          </cell>
          <cell r="I590">
            <v>43</v>
          </cell>
          <cell r="J590">
            <v>43</v>
          </cell>
        </row>
        <row r="591">
          <cell r="B591" t="str">
            <v>SW-S02U01Y2-S</v>
          </cell>
          <cell r="C591" t="str">
            <v>Synappx Go 2 Year 1 User Subscription - Auto Renews  
1 Synappx NFC tag required per device, sold separately.</v>
          </cell>
          <cell r="D591">
            <v>145</v>
          </cell>
          <cell r="F591" t="str">
            <v>-</v>
          </cell>
          <cell r="G591">
            <v>81</v>
          </cell>
          <cell r="H591" t="str">
            <v>-</v>
          </cell>
          <cell r="I591">
            <v>81</v>
          </cell>
          <cell r="J591">
            <v>81</v>
          </cell>
        </row>
        <row r="592">
          <cell r="B592" t="str">
            <v>SW-S02U01Y3-S</v>
          </cell>
          <cell r="C592" t="str">
            <v>Synappx Go 3 Year 1 User Subscription - Auto Renews  
1 Synappx NFC tag required per device, sold separately.</v>
          </cell>
          <cell r="D592">
            <v>190</v>
          </cell>
          <cell r="F592" t="str">
            <v>-</v>
          </cell>
          <cell r="G592">
            <v>106</v>
          </cell>
          <cell r="H592" t="str">
            <v>-</v>
          </cell>
          <cell r="I592">
            <v>106</v>
          </cell>
          <cell r="J592">
            <v>106</v>
          </cell>
        </row>
        <row r="593">
          <cell r="B593" t="str">
            <v>SW-S02U01Y4-S</v>
          </cell>
          <cell r="C593" t="str">
            <v>Synappx Go 4 Year 1 User Subscription - Auto Renews  
1 Synappx NFC tag required per device, sold separately.</v>
          </cell>
          <cell r="D593">
            <v>218</v>
          </cell>
          <cell r="F593" t="str">
            <v>-</v>
          </cell>
          <cell r="G593">
            <v>122</v>
          </cell>
          <cell r="H593" t="str">
            <v>-</v>
          </cell>
          <cell r="I593">
            <v>122</v>
          </cell>
          <cell r="J593">
            <v>122</v>
          </cell>
        </row>
        <row r="594">
          <cell r="B594" t="str">
            <v>SW-S02U01Y5-S</v>
          </cell>
          <cell r="C594" t="str">
            <v>Synappx Go 5 Year 1 User Subscription - Auto Renews  
1 Synappx NFC tag required per device, sold separately.</v>
          </cell>
          <cell r="D594">
            <v>228</v>
          </cell>
          <cell r="F594" t="str">
            <v>-</v>
          </cell>
          <cell r="G594">
            <v>127</v>
          </cell>
          <cell r="H594" t="str">
            <v>-</v>
          </cell>
          <cell r="I594">
            <v>127</v>
          </cell>
          <cell r="J594">
            <v>127</v>
          </cell>
        </row>
        <row r="596">
          <cell r="B596" t="str">
            <v>SW-S02U01M1</v>
          </cell>
          <cell r="C596" t="str">
            <v>Synappx Go 1 Month 10 User Subscription - Auto Renews  
1 Synappx NFC tag required per device, sold separately.</v>
          </cell>
          <cell r="D596">
            <v>75</v>
          </cell>
          <cell r="F596" t="str">
            <v>-</v>
          </cell>
          <cell r="G596">
            <v>42</v>
          </cell>
          <cell r="H596" t="str">
            <v>-</v>
          </cell>
          <cell r="I596">
            <v>42</v>
          </cell>
          <cell r="J596">
            <v>42</v>
          </cell>
        </row>
        <row r="597">
          <cell r="B597" t="str">
            <v>SW-S02U01Y1</v>
          </cell>
          <cell r="C597" t="str">
            <v>Synappx Go 1 Year 10 User Subscription - Auto Renews  
1 Synappx NFC tag required per device, sold separately.</v>
          </cell>
          <cell r="D597">
            <v>625</v>
          </cell>
          <cell r="F597" t="str">
            <v>-</v>
          </cell>
          <cell r="G597">
            <v>350</v>
          </cell>
          <cell r="H597" t="str">
            <v>-</v>
          </cell>
          <cell r="I597">
            <v>350</v>
          </cell>
          <cell r="J597">
            <v>350</v>
          </cell>
        </row>
        <row r="598">
          <cell r="B598" t="str">
            <v>SW-S02U01Y2</v>
          </cell>
          <cell r="C598" t="str">
            <v>Synappx Go 2 Year 10 User Subscription - Auto Renews 
1 Synappx NFC tag required per device, sold separately.</v>
          </cell>
          <cell r="D598">
            <v>1200</v>
          </cell>
          <cell r="F598" t="str">
            <v>-</v>
          </cell>
          <cell r="G598">
            <v>672</v>
          </cell>
          <cell r="H598" t="str">
            <v>-</v>
          </cell>
          <cell r="I598">
            <v>672</v>
          </cell>
          <cell r="J598">
            <v>672</v>
          </cell>
        </row>
        <row r="599">
          <cell r="B599" t="str">
            <v>SW-S02U01Y3</v>
          </cell>
          <cell r="C599" t="str">
            <v>Synappx Go 3 Year 10 User Subscription - Auto Renews  
1 Synappx NFC tag required per device, sold separately.</v>
          </cell>
          <cell r="D599">
            <v>1575</v>
          </cell>
          <cell r="F599" t="str">
            <v>-</v>
          </cell>
          <cell r="G599">
            <v>882</v>
          </cell>
          <cell r="H599" t="str">
            <v>-</v>
          </cell>
          <cell r="I599">
            <v>882</v>
          </cell>
          <cell r="J599">
            <v>882</v>
          </cell>
        </row>
        <row r="600">
          <cell r="B600" t="str">
            <v>SW-S02U01Y4</v>
          </cell>
          <cell r="C600" t="str">
            <v>Synappx Go 4 Year 10 User Subscription - Auto Renews 
1 Synappx NFC tag required per device, sold separately.</v>
          </cell>
          <cell r="D600">
            <v>1800</v>
          </cell>
          <cell r="F600" t="str">
            <v>-</v>
          </cell>
          <cell r="G600">
            <v>1008</v>
          </cell>
          <cell r="H600" t="str">
            <v>-</v>
          </cell>
          <cell r="I600">
            <v>1008</v>
          </cell>
          <cell r="J600">
            <v>1008</v>
          </cell>
        </row>
        <row r="601">
          <cell r="B601" t="str">
            <v>SW-S02U01Y5</v>
          </cell>
          <cell r="C601" t="str">
            <v>Synappx Go 5 Year 10 User Subscription - Auto Renews  
1 Synappx NFC tag required per device, sold separately.</v>
          </cell>
          <cell r="D601">
            <v>1875</v>
          </cell>
          <cell r="F601" t="str">
            <v>-</v>
          </cell>
          <cell r="G601">
            <v>1050</v>
          </cell>
          <cell r="H601" t="str">
            <v>-</v>
          </cell>
          <cell r="I601">
            <v>1050</v>
          </cell>
          <cell r="J601">
            <v>1050</v>
          </cell>
        </row>
        <row r="602">
          <cell r="B602" t="str">
            <v>SW-S02U01TRIAL</v>
          </cell>
          <cell r="C602" t="str">
            <v>Synappx Go 45 Day Trial for 10 Users 
1 Synappx NFC tag required per device, sold separately.</v>
          </cell>
          <cell r="D602" t="str">
            <v>-</v>
          </cell>
          <cell r="F602" t="str">
            <v>-</v>
          </cell>
          <cell r="G602" t="str">
            <v>-</v>
          </cell>
          <cell r="H602" t="str">
            <v>-</v>
          </cell>
          <cell r="I602" t="str">
            <v>-</v>
          </cell>
          <cell r="J602" t="str">
            <v>-</v>
          </cell>
        </row>
        <row r="604">
          <cell r="B604" t="str">
            <v>SYNAPPX-NFC100</v>
          </cell>
          <cell r="C604" t="str">
            <v>Synappx NFC Tags 100 Count (Blue)
1 Tag required for each device (Display or MFP) used with Synappx Go</v>
          </cell>
          <cell r="D604">
            <v>199</v>
          </cell>
          <cell r="F604" t="str">
            <v>-</v>
          </cell>
          <cell r="G604">
            <v>104</v>
          </cell>
          <cell r="H604" t="str">
            <v>-</v>
          </cell>
          <cell r="I604">
            <v>104</v>
          </cell>
          <cell r="J604">
            <v>104</v>
          </cell>
        </row>
        <row r="605">
          <cell r="B605" t="str">
            <v>SYNAPPX-NFC100BLK</v>
          </cell>
          <cell r="C605" t="str">
            <v>Synappx NFC Tags 100 Count (Black)
1 Tag required for each device (Display or MFP) used with Synappx Go</v>
          </cell>
          <cell r="D605">
            <v>199</v>
          </cell>
          <cell r="F605" t="str">
            <v>-</v>
          </cell>
          <cell r="G605">
            <v>104</v>
          </cell>
          <cell r="H605" t="str">
            <v>-</v>
          </cell>
          <cell r="I605">
            <v>104</v>
          </cell>
          <cell r="J605">
            <v>104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DEC5D-FFB9-4591-93DD-6BDA0186E3B7}">
  <dimension ref="A1:BC1005"/>
  <sheetViews>
    <sheetView tabSelected="1" workbookViewId="0">
      <selection activeCell="BE4" sqref="BE4"/>
    </sheetView>
  </sheetViews>
  <sheetFormatPr defaultColWidth="9.140625" defaultRowHeight="15" x14ac:dyDescent="0.25"/>
  <cols>
    <col min="1" max="1" width="16.7109375" style="1" customWidth="1"/>
    <col min="2" max="2" width="19.28515625" customWidth="1"/>
    <col min="3" max="3" width="53" customWidth="1"/>
    <col min="4" max="4" width="13.7109375" bestFit="1" customWidth="1"/>
    <col min="5" max="5" width="13.7109375" hidden="1" customWidth="1"/>
    <col min="6" max="6" width="21.28515625" hidden="1" customWidth="1"/>
    <col min="7" max="7" width="16.140625" hidden="1" customWidth="1"/>
    <col min="8" max="8" width="14.28515625" hidden="1" customWidth="1"/>
    <col min="9" max="12" width="13.7109375" hidden="1" customWidth="1"/>
    <col min="13" max="15" width="15.7109375" hidden="1" customWidth="1"/>
    <col min="16" max="16" width="13.7109375" hidden="1" customWidth="1"/>
    <col min="17" max="18" width="13" hidden="1" customWidth="1"/>
    <col min="19" max="21" width="13.7109375" hidden="1" customWidth="1"/>
    <col min="22" max="22" width="18" hidden="1" customWidth="1"/>
    <col min="23" max="24" width="15.7109375" hidden="1" customWidth="1"/>
    <col min="25" max="25" width="16.28515625" hidden="1" customWidth="1"/>
    <col min="26" max="26" width="17.28515625" hidden="1" customWidth="1"/>
    <col min="27" max="27" width="23.140625" hidden="1" customWidth="1"/>
    <col min="28" max="30" width="15.7109375" hidden="1" customWidth="1"/>
    <col min="31" max="31" width="23.140625" hidden="1" customWidth="1"/>
    <col min="32" max="32" width="11.28515625" hidden="1" customWidth="1"/>
    <col min="33" max="33" width="22.28515625" hidden="1" customWidth="1"/>
    <col min="34" max="55" width="9.140625" hidden="1" customWidth="1"/>
  </cols>
  <sheetData>
    <row r="1" spans="1:55" ht="75" customHeight="1" x14ac:dyDescent="0.25">
      <c r="A1" s="55"/>
      <c r="B1" s="55"/>
      <c r="C1" s="55"/>
      <c r="D1" s="55"/>
    </row>
    <row r="2" spans="1:55" ht="27.75" x14ac:dyDescent="0.25">
      <c r="A2" s="56" t="s">
        <v>0</v>
      </c>
      <c r="B2" s="56"/>
      <c r="C2" s="56"/>
      <c r="D2" s="56"/>
    </row>
    <row r="3" spans="1:55" s="6" customFormat="1" x14ac:dyDescent="0.25">
      <c r="A3" s="2" t="s">
        <v>1</v>
      </c>
      <c r="B3" s="3"/>
      <c r="C3" s="4" t="str">
        <f>'[1]Full Matrix'!$C$3</f>
        <v>February 1 2023</v>
      </c>
      <c r="D3" s="5"/>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row>
    <row r="4" spans="1:55" s="9" customFormat="1" ht="57.75" customHeight="1" thickBot="1" x14ac:dyDescent="0.3">
      <c r="A4" s="7"/>
      <c r="B4" s="8" t="s">
        <v>2</v>
      </c>
      <c r="C4" s="5" t="s">
        <v>3</v>
      </c>
      <c r="D4" s="7" t="s">
        <v>4</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5" s="15" customFormat="1" ht="17.25" thickTop="1" thickBot="1" x14ac:dyDescent="0.3">
      <c r="A5" s="10" t="s">
        <v>5</v>
      </c>
      <c r="B5" s="11"/>
      <c r="C5" s="12"/>
      <c r="D5" s="13" t="s">
        <v>1</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s="14"/>
    </row>
    <row r="6" spans="1:55" ht="37.5" thickTop="1" x14ac:dyDescent="0.25">
      <c r="A6" s="16" t="s">
        <v>5</v>
      </c>
      <c r="B6" s="17" t="s">
        <v>6</v>
      </c>
      <c r="C6" s="18" t="str">
        <f>IF(ISERROR(VLOOKUP($B6,'[1]Full Matrix'!$B$5:$BE$726,MATCH(C$4,'[1]Full Matrix'!$B$4:$BE$4,0),FALSE)),"",VLOOKUP($B6,'[1]Full Matrix'!$B$5:$BE$726,MATCH(C$4,'[1]Full Matrix'!$B$4:$BE$4,0),FALSE))</f>
        <v>XGA LCD, 4500 Lumen, 1.2x zoom, 10,000/20,000 hour lamp projector - Dual HDMI, MultiPresenter, 6.9 lbs., 3 Year Warranty (Suggested Replacement Model for the NP-MC372X)</v>
      </c>
      <c r="D6" s="19">
        <f>IF(ISERROR(VLOOKUP($B6,'[1]Full Matrix'!$B$5:$BE$726,MATCH(D$4,'[1]Full Matrix'!$B$4:$BE$4,0),FALSE)),"",VLOOKUP($B6,'[1]Full Matrix'!$B$5:$BE$726,MATCH(D$4,'[1]Full Matrix'!$B$4:$BE$4,0),FALSE))</f>
        <v>929</v>
      </c>
    </row>
    <row r="7" spans="1:55" ht="36.75" x14ac:dyDescent="0.25">
      <c r="A7" s="16" t="s">
        <v>5</v>
      </c>
      <c r="B7" s="17" t="s">
        <v>7</v>
      </c>
      <c r="C7" s="18" t="str">
        <f>IF(ISERROR(VLOOKUP($B7,'[1]Full Matrix'!$B$5:$BE$726,MATCH(C$4,'[1]Full Matrix'!$B$4:$BE$4,0),FALSE)),"",VLOOKUP($B7,'[1]Full Matrix'!$B$5:$BE$726,MATCH(C$4,'[1]Full Matrix'!$B$4:$BE$4,0),FALSE))</f>
        <v>WXGA LCD, 4200 Lumen, 1.2x zoom, 10,000/20,000 hour lamp projector - Dual HDMI, MultiPresenter, 6.9 lbs., 3 Year Warranty (Suggested Replacement Model for the NP-MC382W)</v>
      </c>
      <c r="D7" s="19">
        <f>IF(ISERROR(VLOOKUP($B7,'[1]Full Matrix'!$B$5:$BE$726,MATCH(D$4,'[1]Full Matrix'!$B$4:$BE$4,0),FALSE)),"",VLOOKUP($B7,'[1]Full Matrix'!$B$5:$BE$726,MATCH(D$4,'[1]Full Matrix'!$B$4:$BE$4,0),FALSE))</f>
        <v>1009</v>
      </c>
    </row>
    <row r="8" spans="1:55" ht="36.75" x14ac:dyDescent="0.25">
      <c r="A8" s="16" t="s">
        <v>5</v>
      </c>
      <c r="B8" s="17" t="s">
        <v>8</v>
      </c>
      <c r="C8" s="18" t="str">
        <f>IF(ISERROR(VLOOKUP($B8,'[1]Full Matrix'!$B$5:$BE$726,MATCH(C$4,'[1]Full Matrix'!$B$4:$BE$4,0),FALSE)),"",VLOOKUP($B8,'[1]Full Matrix'!$B$5:$BE$726,MATCH(C$4,'[1]Full Matrix'!$B$4:$BE$4,0),FALSE))</f>
        <v>XGA LCD, 4500 Lumen, 1.7x zoom, 10,000/20,000 hour lamp projector - Dual HDMI, MultiPresenter, 7.1 lbs., 3 Year Warranty (Suggested Replacement Model for the NP-ME402X)</v>
      </c>
      <c r="D8" s="19">
        <f>IF(ISERROR(VLOOKUP($B8,'[1]Full Matrix'!$B$5:$BE$726,MATCH(D$4,'[1]Full Matrix'!$B$4:$BE$4,0),FALSE)),"",VLOOKUP($B8,'[1]Full Matrix'!$B$5:$BE$726,MATCH(D$4,'[1]Full Matrix'!$B$4:$BE$4,0),FALSE))</f>
        <v>1319</v>
      </c>
    </row>
    <row r="9" spans="1:55" ht="36.75" x14ac:dyDescent="0.25">
      <c r="A9" s="16" t="s">
        <v>5</v>
      </c>
      <c r="B9" s="17" t="s">
        <v>9</v>
      </c>
      <c r="C9" s="18" t="str">
        <f>IF(ISERROR(VLOOKUP($B9,'[1]Full Matrix'!$B$5:$BE$726,MATCH(C$4,'[1]Full Matrix'!$B$4:$BE$4,0),FALSE)),"",VLOOKUP($B9,'[1]Full Matrix'!$B$5:$BE$726,MATCH(C$4,'[1]Full Matrix'!$B$4:$BE$4,0),FALSE))</f>
        <v>WXGA LCD, 4200 Lumen, 1.7x zoom, 10,000/20,000 hour lamp projector - Dual HDMI, MultiPresenter, 7.1 lbs., 3 Year Warranty (Suggested Replacement Model for the NP-ME372W)</v>
      </c>
      <c r="D9" s="19">
        <f>IF(ISERROR(VLOOKUP($B9,'[1]Full Matrix'!$B$5:$BE$726,MATCH(D$4,'[1]Full Matrix'!$B$4:$BE$4,0),FALSE)),"",VLOOKUP($B9,'[1]Full Matrix'!$B$5:$BE$726,MATCH(D$4,'[1]Full Matrix'!$B$4:$BE$4,0),FALSE))</f>
        <v>1319</v>
      </c>
    </row>
    <row r="10" spans="1:55" ht="36.75" x14ac:dyDescent="0.25">
      <c r="A10" s="16" t="s">
        <v>5</v>
      </c>
      <c r="B10" s="17" t="s">
        <v>10</v>
      </c>
      <c r="C10" s="18" t="str">
        <f>IF(ISERROR(VLOOKUP($B10,'[1]Full Matrix'!$B$5:$BE$726,MATCH(C$4,'[1]Full Matrix'!$B$4:$BE$4,0),FALSE)),"",VLOOKUP($B10,'[1]Full Matrix'!$B$5:$BE$726,MATCH(C$4,'[1]Full Matrix'!$B$4:$BE$4,0),FALSE))</f>
        <v>WUXGA LCD, 4000 Lumen, 1.6x zoom, 10,000/20,000 hour lamp projector - Dual HDMI, MultiPresenter, 7.7 lbs., 3 Year Warranty (Suggested Replacement Model for the NP-ME382U)</v>
      </c>
      <c r="D10" s="19">
        <f>IF(ISERROR(VLOOKUP($B10,'[1]Full Matrix'!$B$5:$BE$726,MATCH(D$4,'[1]Full Matrix'!$B$4:$BE$4,0),FALSE)),"",VLOOKUP($B10,'[1]Full Matrix'!$B$5:$BE$726,MATCH(D$4,'[1]Full Matrix'!$B$4:$BE$4,0),FALSE))</f>
        <v>1639</v>
      </c>
    </row>
    <row r="11" spans="1:55" ht="36.75" x14ac:dyDescent="0.25">
      <c r="A11" s="16" t="s">
        <v>5</v>
      </c>
      <c r="B11" s="17" t="s">
        <v>11</v>
      </c>
      <c r="C11" s="18" t="str">
        <f>IF(ISERROR(VLOOKUP($B11,'[1]Full Matrix'!$B$5:$BE$726,MATCH(C$4,'[1]Full Matrix'!$B$4:$BE$4,0),FALSE)),"",VLOOKUP($B11,'[1]Full Matrix'!$B$5:$BE$726,MATCH(C$4,'[1]Full Matrix'!$B$4:$BE$4,0),FALSE))</f>
        <v xml:space="preserve">WXGA DLP, 4300 Lumen, 1.6x zoom, 20,000/30,000 hour laser projector - V Lens Shift, Dual HDMI, VGA, 9.7 lbs., 5 Year Warranty </v>
      </c>
      <c r="D11" s="19">
        <f>IF(ISERROR(VLOOKUP($B11,'[1]Full Matrix'!$B$5:$BE$726,MATCH(D$4,'[1]Full Matrix'!$B$4:$BE$4,0),FALSE)),"",VLOOKUP($B11,'[1]Full Matrix'!$B$5:$BE$726,MATCH(D$4,'[1]Full Matrix'!$B$4:$BE$4,0),FALSE))</f>
        <v>2239</v>
      </c>
    </row>
    <row r="12" spans="1:55" ht="37.5" thickBot="1" x14ac:dyDescent="0.3">
      <c r="A12" s="16" t="s">
        <v>5</v>
      </c>
      <c r="B12" s="17" t="s">
        <v>12</v>
      </c>
      <c r="C12" s="18" t="str">
        <f>IF(ISERROR(VLOOKUP($B12,'[1]Full Matrix'!$B$5:$BE$726,MATCH(C$4,'[1]Full Matrix'!$B$4:$BE$4,0),FALSE)),"",VLOOKUP($B12,'[1]Full Matrix'!$B$5:$BE$726,MATCH(C$4,'[1]Full Matrix'!$B$4:$BE$4,0),FALSE))</f>
        <v xml:space="preserve">FHD/1080p DLP, 3800 Lumen, 1.6x zoom, 20,000/30,000 hour laser projector - V Lens Shift, Dual HDMI, VGA, 9.7 lbs., 5 Year Warranty </v>
      </c>
      <c r="D12" s="19">
        <f>IF(ISERROR(VLOOKUP($B12,'[1]Full Matrix'!$B$5:$BE$726,MATCH(D$4,'[1]Full Matrix'!$B$4:$BE$4,0),FALSE)),"",VLOOKUP($B12,'[1]Full Matrix'!$B$5:$BE$726,MATCH(D$4,'[1]Full Matrix'!$B$4:$BE$4,0),FALSE))</f>
        <v>2689</v>
      </c>
    </row>
    <row r="13" spans="1:55" s="15" customFormat="1" ht="17.25" thickTop="1" thickBot="1" x14ac:dyDescent="0.3">
      <c r="A13" s="10" t="s">
        <v>13</v>
      </c>
      <c r="B13" s="11"/>
      <c r="C13" s="12"/>
      <c r="D13" s="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s="14"/>
    </row>
    <row r="14" spans="1:55" ht="73.5" thickTop="1" x14ac:dyDescent="0.25">
      <c r="A14" s="16" t="s">
        <v>13</v>
      </c>
      <c r="B14" s="17" t="s">
        <v>14</v>
      </c>
      <c r="C14" s="21" t="str">
        <f>IF(ISERROR(VLOOKUP($B14,'[1]Full Matrix'!$B$5:$BE$726,MATCH(C$4,'[1]Full Matrix'!$B$4:$BE$4,0),FALSE)),"",VLOOKUP($B14,'[1]Full Matrix'!$B$5:$BE$726,MATCH(C$4,'[1]Full Matrix'!$B$4:$BE$4,0),FALSE))</f>
        <v>WXGA LCD, 4700 Lumen Entry Level Installation Projector – H&amp;V Lens Shift, 18,000:1 Contrast (with iris), 8000 hours lamp life (eco), 20W speaker, HDBaseT, Dual HDMI input, VGA, RJ-45 (CTL), USB Viewer Capability (JPG), Closed Captioning, 10.6 lbs., 3 Year Warranty (Suggested Replacement Model NP-P474U) - Limited Availability</v>
      </c>
      <c r="D14" s="19">
        <f>IF(ISERROR(VLOOKUP($B14,'[1]Full Matrix'!$B$5:$BE$726,MATCH(D$4,'[1]Full Matrix'!$B$4:$BE$4,0),FALSE)),"",VLOOKUP($B14,'[1]Full Matrix'!$B$5:$BE$726,MATCH(D$4,'[1]Full Matrix'!$B$4:$BE$4,0),FALSE))</f>
        <v>2629</v>
      </c>
    </row>
    <row r="15" spans="1:55" ht="60.75" x14ac:dyDescent="0.25">
      <c r="A15" s="16" t="s">
        <v>13</v>
      </c>
      <c r="B15" s="17" t="s">
        <v>15</v>
      </c>
      <c r="C15" s="18" t="str">
        <f>IF(ISERROR(VLOOKUP($B15,'[1]Full Matrix'!$B$5:$BE$726,MATCH(C$4,'[1]Full Matrix'!$B$4:$BE$4,0),FALSE)),"",VLOOKUP($B15,'[1]Full Matrix'!$B$5:$BE$726,MATCH(C$4,'[1]Full Matrix'!$B$4:$BE$4,0),FALSE))</f>
        <v>WUXGA LCD, 4700 Lumen Entry Level Installation Projector – H&amp;V Lens Shift, 10,000:1 Contrast (with iris), 8000 hours lamp life (eco), 20W speaker, HDBaseT, Dual HDMI input, VGA, RJ-45 (CTL), USB Viewer Capability (JPG), Closed Captioning, 10.6 lbs., 3 Year Warranty</v>
      </c>
      <c r="D15" s="19">
        <f>IF(ISERROR(VLOOKUP($B15,'[1]Full Matrix'!$B$5:$BE$726,MATCH(D$4,'[1]Full Matrix'!$B$4:$BE$4,0),FALSE)),"",VLOOKUP($B15,'[1]Full Matrix'!$B$5:$BE$726,MATCH(D$4,'[1]Full Matrix'!$B$4:$BE$4,0),FALSE))</f>
        <v>3055</v>
      </c>
    </row>
    <row r="16" spans="1:55" ht="72.75" x14ac:dyDescent="0.25">
      <c r="A16" s="16" t="s">
        <v>13</v>
      </c>
      <c r="B16" s="17" t="s">
        <v>16</v>
      </c>
      <c r="C16" s="18" t="str">
        <f>IF(ISERROR(VLOOKUP($B16,'[1]Full Matrix'!$B$5:$BE$726,MATCH(C$4,'[1]Full Matrix'!$B$4:$BE$4,0),FALSE)),"",VLOOKUP($B16,'[1]Full Matrix'!$B$5:$BE$726,MATCH(C$4,'[1]Full Matrix'!$B$4:$BE$4,0),FALSE))</f>
        <v>WXGA LCD, 5500 Lumen Entry Level Installation Projector – H&amp;V Lens Shift, 20,000:1 Contrast (with iris), 8000 hours lamp life (eco), 20W speaker, HDBaseT, Dual HDMI input, VGA, RJ-45 (CTL), USB Viewer Capability (JPG), Closed Captioning, 10.6 lbs., 3 Year Warranty (Suggested Replacement Model NP-P554U) - Limited Availability</v>
      </c>
      <c r="D16" s="19">
        <f>IF(ISERROR(VLOOKUP($B16,'[1]Full Matrix'!$B$5:$BE$726,MATCH(D$4,'[1]Full Matrix'!$B$4:$BE$4,0),FALSE)),"",VLOOKUP($B16,'[1]Full Matrix'!$B$5:$BE$726,MATCH(D$4,'[1]Full Matrix'!$B$4:$BE$4,0),FALSE))</f>
        <v>3055</v>
      </c>
    </row>
    <row r="17" spans="1:55" ht="60.75" x14ac:dyDescent="0.25">
      <c r="A17" s="16" t="s">
        <v>13</v>
      </c>
      <c r="B17" s="17" t="s">
        <v>17</v>
      </c>
      <c r="C17" s="18" t="str">
        <f>IF(ISERROR(VLOOKUP($B17,'[1]Full Matrix'!$B$5:$BE$726,MATCH(C$4,'[1]Full Matrix'!$B$4:$BE$4,0),FALSE)),"",VLOOKUP($B17,'[1]Full Matrix'!$B$5:$BE$726,MATCH(C$4,'[1]Full Matrix'!$B$4:$BE$4,0),FALSE))</f>
        <v>WUXGA LCD, 5500 Lumen Entry Level Installation Projector – H&amp;V Lens Shift, 15,000:1 Contrast (with iris), 8000 hours lamp life (eco), 20W speaker, HDBaseT, Dual HDMI input, VGA, RJ-45 (CTL), USB Viewer Capability (JPG), Closed Captioning, 10.6 lbs., 3 Year Warranty</v>
      </c>
      <c r="D17" s="19">
        <f>IF(ISERROR(VLOOKUP($B17,'[1]Full Matrix'!$B$5:$BE$726,MATCH(D$4,'[1]Full Matrix'!$B$4:$BE$4,0),FALSE)),"",VLOOKUP($B17,'[1]Full Matrix'!$B$5:$BE$726,MATCH(D$4,'[1]Full Matrix'!$B$4:$BE$4,0),FALSE))</f>
        <v>3599</v>
      </c>
    </row>
    <row r="18" spans="1:55" ht="60.75" x14ac:dyDescent="0.25">
      <c r="A18" s="16" t="s">
        <v>13</v>
      </c>
      <c r="B18" s="17" t="s">
        <v>18</v>
      </c>
      <c r="C18" s="18" t="str">
        <f>IF(ISERROR(VLOOKUP($B18,'[1]Full Matrix'!$B$5:$BE$726,MATCH(C$4,'[1]Full Matrix'!$B$4:$BE$4,0),FALSE)),"",VLOOKUP($B18,'[1]Full Matrix'!$B$5:$BE$726,MATCH(C$4,'[1]Full Matrix'!$B$4:$BE$4,0),FALSE))</f>
        <v>WXGA LCD, Laser Light Source, 20,000 hours light source life, 5200 Lumen Entry Installation Projector - Lens Shift, HDBaseT, Dual HDMI, VGA, MultiPresenter, USB Viewer Capability,  21.3 lbs., 5 Year Warranty (Suggested Replacement Model for the NP-P502WL-2)</v>
      </c>
      <c r="D18" s="19">
        <f>IF(ISERROR(VLOOKUP($B18,'[1]Full Matrix'!$B$5:$BE$726,MATCH(D$4,'[1]Full Matrix'!$B$4:$BE$4,0),FALSE)),"",VLOOKUP($B18,'[1]Full Matrix'!$B$5:$BE$726,MATCH(D$4,'[1]Full Matrix'!$B$4:$BE$4,0),FALSE))</f>
        <v>3479</v>
      </c>
    </row>
    <row r="19" spans="1:55" ht="60.75" x14ac:dyDescent="0.25">
      <c r="A19" s="16" t="s">
        <v>13</v>
      </c>
      <c r="B19" s="17" t="s">
        <v>19</v>
      </c>
      <c r="C19" s="18" t="str">
        <f>IF(ISERROR(VLOOKUP($B19,'[1]Full Matrix'!$B$5:$BE$726,MATCH(C$4,'[1]Full Matrix'!$B$4:$BE$4,0),FALSE)),"",VLOOKUP($B19,'[1]Full Matrix'!$B$5:$BE$726,MATCH(C$4,'[1]Full Matrix'!$B$4:$BE$4,0),FALSE))</f>
        <v>WUXGA LCD, Laser Light Source, 20,000 hours light source life, 5200 Lumen Entry Installation Projector - Lens Shift, HDBaseT, Dual HDMI, VGA, MultiPresenter, USB Viewer Capability, 21.3 lbs., 5 Year Warranty (Suggested Replacement Model for the NP-P502HL-2)</v>
      </c>
      <c r="D19" s="19">
        <f>IF(ISERROR(VLOOKUP($B19,'[1]Full Matrix'!$B$5:$BE$726,MATCH(D$4,'[1]Full Matrix'!$B$4:$BE$4,0),FALSE)),"",VLOOKUP($B19,'[1]Full Matrix'!$B$5:$BE$726,MATCH(D$4,'[1]Full Matrix'!$B$4:$BE$4,0),FALSE))</f>
        <v>4475</v>
      </c>
    </row>
    <row r="20" spans="1:55" ht="48.75" x14ac:dyDescent="0.25">
      <c r="A20" s="16" t="s">
        <v>13</v>
      </c>
      <c r="B20" s="17" t="s">
        <v>20</v>
      </c>
      <c r="C20" s="18" t="str">
        <f>IF(ISERROR(VLOOKUP($B20,'[1]Full Matrix'!$B$5:$BE$726,MATCH(C$4,'[1]Full Matrix'!$B$4:$BE$4,0),FALSE)),"",VLOOKUP($B20,'[1]Full Matrix'!$B$5:$BE$726,MATCH(C$4,'[1]Full Matrix'!$B$4:$BE$4,0),FALSE))</f>
        <v xml:space="preserve">WUXGA LCD, Laser Light Source, 20,000 hours light source life, 6000 Lumen Entry Installation Projector - Lens Shift, HDBaseT, Dual HDMI, VGA, MultiPresenter, USB Viewer Capability, 21.4 lbs., 5 Year Warranty </v>
      </c>
      <c r="D20" s="19">
        <f>IF(ISERROR(VLOOKUP($B20,'[1]Full Matrix'!$B$5:$BE$726,MATCH(D$4,'[1]Full Matrix'!$B$4:$BE$4,0),FALSE)),"",VLOOKUP($B20,'[1]Full Matrix'!$B$5:$BE$726,MATCH(D$4,'[1]Full Matrix'!$B$4:$BE$4,0),FALSE))</f>
        <v>5675</v>
      </c>
      <c r="E20" s="22"/>
      <c r="F20" s="22"/>
      <c r="G20" s="22"/>
      <c r="H20" s="22"/>
      <c r="I20" s="22"/>
      <c r="J20" s="22"/>
      <c r="Q20" s="22"/>
      <c r="R20" s="22"/>
      <c r="S20" s="22"/>
      <c r="AJ20" s="22"/>
      <c r="AK20" s="22"/>
      <c r="AL20" s="22"/>
    </row>
    <row r="21" spans="1:55" ht="36.75" x14ac:dyDescent="0.25">
      <c r="A21" s="16" t="s">
        <v>13</v>
      </c>
      <c r="B21" s="17" t="s">
        <v>21</v>
      </c>
      <c r="C21" s="18" t="str">
        <f>IF(ISERROR(VLOOKUP($B21,'[1]Full Matrix'!$B$5:$BE$726,MATCH(C$4,'[1]Full Matrix'!$B$4:$BE$4,0),FALSE)),"",VLOOKUP($B21,'[1]Full Matrix'!$B$5:$BE$726,MATCH(C$4,'[1]Full Matrix'!$B$4:$BE$4,0),FALSE))</f>
        <v>WUXGA LCD, Laser Light Source, 20,000 hours light source life, 4500 Lumen, Short Throw Entry Installation Projector - Dual HDMI, VGA, 17.9 lbs., 5 Year Warranty</v>
      </c>
      <c r="D21" s="19">
        <f>IF(ISERROR(VLOOKUP($B21,'[1]Full Matrix'!$B$5:$BE$726,MATCH(D$4,'[1]Full Matrix'!$B$4:$BE$4,0),FALSE)),"",VLOOKUP($B21,'[1]Full Matrix'!$B$5:$BE$726,MATCH(D$4,'[1]Full Matrix'!$B$4:$BE$4,0),FALSE))</f>
        <v>3819</v>
      </c>
    </row>
    <row r="22" spans="1:55" ht="36.75" x14ac:dyDescent="0.25">
      <c r="A22" s="16" t="s">
        <v>13</v>
      </c>
      <c r="B22" s="17" t="s">
        <v>22</v>
      </c>
      <c r="C22" s="18" t="str">
        <f>IF(ISERROR(VLOOKUP($B22,'[1]Full Matrix'!$B$5:$BE$726,MATCH(C$4,'[1]Full Matrix'!$B$4:$BE$4,0),FALSE)),"",VLOOKUP($B22,'[1]Full Matrix'!$B$5:$BE$726,MATCH(C$4,'[1]Full Matrix'!$B$4:$BE$4,0),FALSE))</f>
        <v>WXGA LCD, Laser Light Source, 20,000 hours light source life, 5200 Lumen Entry Installation Projector - Lens Shift, Dual HDMI, VGA, 17.3 lbs., 5 Year Warranty</v>
      </c>
      <c r="D22" s="19">
        <f>IF(ISERROR(VLOOKUP($B22,'[1]Full Matrix'!$B$5:$BE$726,MATCH(D$4,'[1]Full Matrix'!$B$4:$BE$4,0),FALSE)),"",VLOOKUP($B22,'[1]Full Matrix'!$B$5:$BE$726,MATCH(D$4,'[1]Full Matrix'!$B$4:$BE$4,0),FALSE))</f>
        <v>3195</v>
      </c>
    </row>
    <row r="23" spans="1:55" ht="37.5" thickBot="1" x14ac:dyDescent="0.3">
      <c r="A23" s="16" t="s">
        <v>13</v>
      </c>
      <c r="B23" s="17" t="s">
        <v>23</v>
      </c>
      <c r="C23" s="18" t="str">
        <f>IF(ISERROR(VLOOKUP($B23,'[1]Full Matrix'!$B$5:$BE$726,MATCH(C$4,'[1]Full Matrix'!$B$4:$BE$4,0),FALSE)),"",VLOOKUP($B23,'[1]Full Matrix'!$B$5:$BE$726,MATCH(C$4,'[1]Full Matrix'!$B$4:$BE$4,0),FALSE))</f>
        <v>WUXGA LCD, Laser Light Source, 20,000 hours light source life, 5200 Lumen Entry Installation Projector - Lens Shift, Dual HDMI, VGA, 17.5 lbs., 5 Year Warranty</v>
      </c>
      <c r="D23" s="19">
        <f>IF(ISERROR(VLOOKUP($B23,'[1]Full Matrix'!$B$5:$BE$726,MATCH(D$4,'[1]Full Matrix'!$B$4:$BE$4,0),FALSE)),"",VLOOKUP($B23,'[1]Full Matrix'!$B$5:$BE$726,MATCH(D$4,'[1]Full Matrix'!$B$4:$BE$4,0),FALSE))</f>
        <v>3675</v>
      </c>
    </row>
    <row r="24" spans="1:55" s="15" customFormat="1" ht="17.25" thickTop="1" thickBot="1" x14ac:dyDescent="0.3">
      <c r="A24" s="10" t="s">
        <v>24</v>
      </c>
      <c r="B24" s="11"/>
      <c r="C24" s="12"/>
      <c r="D24" s="13"/>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s="14"/>
    </row>
    <row r="25" spans="1:55" ht="85.5" thickTop="1" x14ac:dyDescent="0.25">
      <c r="A25" s="16" t="s">
        <v>24</v>
      </c>
      <c r="B25" s="17" t="s">
        <v>25</v>
      </c>
      <c r="C25" s="18" t="str">
        <f>IF(ISERROR(VLOOKUP($B25,'[1]Full Matrix'!$B$5:$BE$726,MATCH(C$4,'[1]Full Matrix'!$B$4:$BE$4,0),FALSE)),"",VLOOKUP($B25,'[1]Full Matrix'!$B$5:$BE$726,MATCH(C$4,'[1]Full Matrix'!$B$4:$BE$4,0),FALSE))</f>
        <v>WUXGA LCD, 6500 Lumen Advanced Professional Installation Projector (THIS PRODUCT SHIPS WITHOUT A LENS) - 8000:1 Contrast (with iris), Center lens design, 10W speaker, HDBaseT Input, Dual HDMI, VGA, DisplayPort, 3D Sync, 4K Ready, Motorized Lenses, Full Geometric Correction Including Edge Blending and Stacking, 22.5 lbs., 3 Year Warranty (Can only be sold to authorized integrators and cannot be sold on the internet)</v>
      </c>
      <c r="D25" s="19">
        <f>IF(ISERROR(VLOOKUP($B25,'[1]Full Matrix'!$B$5:$BE$726,MATCH(D$4,'[1]Full Matrix'!$B$4:$BE$4,0),FALSE)),"",VLOOKUP($B25,'[1]Full Matrix'!$B$5:$BE$726,MATCH(D$4,'[1]Full Matrix'!$B$4:$BE$4,0),FALSE))</f>
        <v>6719</v>
      </c>
    </row>
    <row r="26" spans="1:55" ht="36.75" x14ac:dyDescent="0.25">
      <c r="A26" s="16" t="s">
        <v>24</v>
      </c>
      <c r="B26" s="17" t="s">
        <v>26</v>
      </c>
      <c r="C26" s="18" t="str">
        <f>IF(ISERROR(VLOOKUP($B26,'[1]Full Matrix'!$B$5:$BE$726,MATCH(C$4,'[1]Full Matrix'!$B$4:$BE$4,0),FALSE)),"",VLOOKUP($B26,'[1]Full Matrix'!$B$5:$BE$726,MATCH(C$4,'[1]Full Matrix'!$B$4:$BE$4,0),FALSE))</f>
        <v>NP-PA653U with NP41ZL lens.  Bundle includes PA653U projector and NP41ZL lens, 3 Year Warranty (Can only be sold to authorized integrators and cannot be sold on the internet)</v>
      </c>
      <c r="D26" s="19">
        <f>IF(ISERROR(VLOOKUP($B26,'[1]Full Matrix'!$B$5:$BE$726,MATCH(D$4,'[1]Full Matrix'!$B$4:$BE$4,0),FALSE)),"",VLOOKUP($B26,'[1]Full Matrix'!$B$5:$BE$726,MATCH(D$4,'[1]Full Matrix'!$B$4:$BE$4,0),FALSE))</f>
        <v>8175</v>
      </c>
    </row>
    <row r="27" spans="1:55" ht="108.75" x14ac:dyDescent="0.25">
      <c r="A27" s="16" t="s">
        <v>24</v>
      </c>
      <c r="B27" s="17" t="s">
        <v>27</v>
      </c>
      <c r="C27" s="18" t="str">
        <f>IF(ISERROR(VLOOKUP($B27,'[1]Full Matrix'!$B$5:$BE$726,MATCH(C$4,'[1]Full Matrix'!$B$4:$BE$4,0),FALSE)),"",VLOOKUP($B27,'[1]Full Matrix'!$B$5:$BE$726,MATCH(C$4,'[1]Full Matrix'!$B$4:$BE$4,0),FALSE))</f>
        <v>WUXGA LCD, 7000 Lumen Advanced Professional Laser Installation Projector (THIS PRODUCT SHIPS WITHOUT A LENS) - 2,500K:1 Contrast (with Light Adj.), Laser Phosphor Light Source, 4K Ready, Center lens design, HDBaseT Input and HDBaseT Repeater, Dual HDMI, VGA, DisplayPort, 3D Sync, Motorized Lenses, Full Geometric Correction (Including Edge-blending and Stacking), 40.1 lbs, 5 yr Warranty (Can only be sold to authorized integrators and cannot be sold on the internet) Direct replacement for PA653UL.</v>
      </c>
      <c r="D27" s="19">
        <f>IF(ISERROR(VLOOKUP($B27,'[1]Full Matrix'!$B$5:$BE$726,MATCH(D$4,'[1]Full Matrix'!$B$4:$BE$4,0),FALSE)),"",VLOOKUP($B27,'[1]Full Matrix'!$B$5:$BE$726,MATCH(D$4,'[1]Full Matrix'!$B$4:$BE$4,0),FALSE))</f>
        <v>9585</v>
      </c>
    </row>
    <row r="28" spans="1:55" ht="36.75" x14ac:dyDescent="0.25">
      <c r="A28" s="16" t="s">
        <v>24</v>
      </c>
      <c r="B28" s="17" t="s">
        <v>28</v>
      </c>
      <c r="C28" s="18" t="str">
        <f>IF(ISERROR(VLOOKUP($B28,'[1]Full Matrix'!$B$5:$BE$726,MATCH(C$4,'[1]Full Matrix'!$B$4:$BE$4,0),FALSE)),"",VLOOKUP($B28,'[1]Full Matrix'!$B$5:$BE$726,MATCH(C$4,'[1]Full Matrix'!$B$4:$BE$4,0),FALSE))</f>
        <v>NP-PA703UL with NP41ZL lens.  Bundle includes PA703UL projector and NP41ZL lens, 5 Year Warranty (Can only be sold to authorized integrators and cannot be sold on the internet)</v>
      </c>
      <c r="D28" s="19">
        <f>IF(ISERROR(VLOOKUP($B28,'[1]Full Matrix'!$B$5:$BE$726,MATCH(D$4,'[1]Full Matrix'!$B$4:$BE$4,0),FALSE)),"",VLOOKUP($B28,'[1]Full Matrix'!$B$5:$BE$726,MATCH(D$4,'[1]Full Matrix'!$B$4:$BE$4,0),FALSE))</f>
        <v>9955</v>
      </c>
    </row>
    <row r="29" spans="1:55" ht="84.75" x14ac:dyDescent="0.25">
      <c r="A29" s="16" t="s">
        <v>24</v>
      </c>
      <c r="B29" s="17" t="s">
        <v>29</v>
      </c>
      <c r="C29" s="18" t="str">
        <f>IF(ISERROR(VLOOKUP($B29,'[1]Full Matrix'!$B$5:$BE$726,MATCH(C$4,'[1]Full Matrix'!$B$4:$BE$4,0),FALSE)),"",VLOOKUP($B29,'[1]Full Matrix'!$B$5:$BE$726,MATCH(C$4,'[1]Full Matrix'!$B$4:$BE$4,0),FALSE))</f>
        <v>WUXGA LCD, 8000 Lumen Advanced Professional Installation Projector (THIS PRODUCT SHIPS WITHOUT A LENS) - 12,000:1 Contrast (with iris), Center lens design, 10W speaker, HDBaseT Input, Dual HDMI, VGA, DisplayPort, 3D Sync, 4K Ready, Motorized Lenses, Full Geometric Correction Including Edge Blending and Stacking, 22.5 lbs., 3 Year Warranty (Can only be sold to authorized integrators and cannot be sold on the internet)</v>
      </c>
      <c r="D29" s="19">
        <f>IF(ISERROR(VLOOKUP($B29,'[1]Full Matrix'!$B$5:$BE$726,MATCH(D$4,'[1]Full Matrix'!$B$4:$BE$4,0),FALSE)),"",VLOOKUP($B29,'[1]Full Matrix'!$B$5:$BE$726,MATCH(D$4,'[1]Full Matrix'!$B$4:$BE$4,0),FALSE))</f>
        <v>8399</v>
      </c>
    </row>
    <row r="30" spans="1:55" ht="36.75" x14ac:dyDescent="0.25">
      <c r="A30" s="16" t="s">
        <v>24</v>
      </c>
      <c r="B30" s="17" t="s">
        <v>30</v>
      </c>
      <c r="C30" s="18" t="str">
        <f>IF(ISERROR(VLOOKUP($B30,'[1]Full Matrix'!$B$5:$BE$726,MATCH(C$4,'[1]Full Matrix'!$B$4:$BE$4,0),FALSE)),"",VLOOKUP($B30,'[1]Full Matrix'!$B$5:$BE$726,MATCH(C$4,'[1]Full Matrix'!$B$4:$BE$4,0),FALSE))</f>
        <v>NP-PA803U with NP41ZL lens.  Bundle includes PA803U projector and NP41ZL lens, 3 Year Warranty (Can only be sold to authorized integrators and cannot be sold on the internet)</v>
      </c>
      <c r="D30" s="19">
        <f>IF(ISERROR(VLOOKUP($B30,'[1]Full Matrix'!$B$5:$BE$726,MATCH(D$4,'[1]Full Matrix'!$B$4:$BE$4,0),FALSE)),"",VLOOKUP($B30,'[1]Full Matrix'!$B$5:$BE$726,MATCH(D$4,'[1]Full Matrix'!$B$4:$BE$4,0),FALSE))</f>
        <v>9350</v>
      </c>
    </row>
    <row r="31" spans="1:55" ht="127.5" customHeight="1" x14ac:dyDescent="0.25">
      <c r="A31" s="16" t="s">
        <v>24</v>
      </c>
      <c r="B31" s="17" t="s">
        <v>31</v>
      </c>
      <c r="C31" s="18" t="str">
        <f>IF(ISERROR(VLOOKUP($B31,'[1]Full Matrix'!$B$5:$BE$726,MATCH(C$4,'[1]Full Matrix'!$B$4:$BE$4,0),FALSE)),"",VLOOKUP($B31,'[1]Full Matrix'!$B$5:$BE$726,MATCH(C$4,'[1]Full Matrix'!$B$4:$BE$4,0),FALSE))</f>
        <v>WUXGA LCD, 8,200 Lumen Advanced Professional Laser Installation Projector (THIS PRODUCT SHIPS WITHOUT A LENS) - 3,000,000:1 Contrast (with Dynamic Contrast), Laser Phosphor Light Source, 4K Ready, Cinema Quality Video, Center lens design, HDBaseT Input and HDBaseT Repeater, Dual HDMI, VGA, DisplayPort, 3D Sync, Motorized and Manual Lenses, Full Geometric Correction (Including Edge-blending and Stacking), BLACK CABINET, 53.1 lbs, 5yr Warranty (Can only be sold to authorized integrators and cannot be sold on the internet)</v>
      </c>
      <c r="D31" s="19">
        <f>IF(ISERROR(VLOOKUP($B31,'[1]Full Matrix'!$B$5:$BE$726,MATCH(D$4,'[1]Full Matrix'!$B$4:$BE$4,0),FALSE)),"",VLOOKUP($B31,'[1]Full Matrix'!$B$5:$BE$726,MATCH(D$4,'[1]Full Matrix'!$B$4:$BE$4,0),FALSE))</f>
        <v>14559</v>
      </c>
    </row>
    <row r="32" spans="1:55" ht="108.75" x14ac:dyDescent="0.25">
      <c r="A32" s="16" t="s">
        <v>24</v>
      </c>
      <c r="B32" s="17" t="s">
        <v>32</v>
      </c>
      <c r="C32" s="18" t="str">
        <f>IF(ISERROR(VLOOKUP($B32,'[1]Full Matrix'!$B$5:$BE$726,MATCH(C$4,'[1]Full Matrix'!$B$4:$BE$4,0),FALSE)),"",VLOOKUP($B32,'[1]Full Matrix'!$B$5:$BE$726,MATCH(C$4,'[1]Full Matrix'!$B$4:$BE$4,0),FALSE))</f>
        <v>WUXGA LCD, 8,200 Lumen Advanced Professional Laser Installation Projector (THIS PRODUCT SHIPS WITHOUT A LENS) - 3,000,000:1 Contrast (with Dynamic Contrast), Laser Phosphor Light Source, 4K Ready, Cinema Quality Video, Center lens design, HDBaseT Input and HDBaseT Repeater, Dual HDMI, VGA, DisplayPort, 3D Sync, Motorized and Manual Lenses, Full Geometric Correction (Including Edge-blending and Stacking), WHITE CABINET, 53.1 lbs, 5yr Warranty (Can only be sold to authorized integrators and cannot be sold on the internet)</v>
      </c>
      <c r="D32" s="19">
        <f>IF(ISERROR(VLOOKUP($B32,'[1]Full Matrix'!$B$5:$BE$726,MATCH(D$4,'[1]Full Matrix'!$B$4:$BE$4,0),FALSE)),"",VLOOKUP($B32,'[1]Full Matrix'!$B$5:$BE$726,MATCH(D$4,'[1]Full Matrix'!$B$4:$BE$4,0),FALSE))</f>
        <v>14559</v>
      </c>
    </row>
    <row r="33" spans="1:55" ht="48.75" x14ac:dyDescent="0.25">
      <c r="A33" s="16" t="s">
        <v>24</v>
      </c>
      <c r="B33" s="17" t="s">
        <v>33</v>
      </c>
      <c r="C33" s="18" t="str">
        <f>IF(ISERROR(VLOOKUP($B33,'[1]Full Matrix'!$B$5:$BE$726,MATCH(C$4,'[1]Full Matrix'!$B$4:$BE$4,0),FALSE)),"",VLOOKUP($B33,'[1]Full Matrix'!$B$5:$BE$726,MATCH(C$4,'[1]Full Matrix'!$B$4:$BE$4,0),FALSE))</f>
        <v>NP-PA804UL with NP41ZL lens.  Bundle includes PA804UL projector and NP41ZL lens, BLACK CABINET, 5 Year Warranty (Can only be sold to authorized integrators and cannot be sold on the internet)</v>
      </c>
      <c r="D33" s="19">
        <f>IF(ISERROR(VLOOKUP($B33,'[1]Full Matrix'!$B$5:$BE$726,MATCH(D$4,'[1]Full Matrix'!$B$4:$BE$4,0),FALSE)),"",VLOOKUP($B33,'[1]Full Matrix'!$B$5:$BE$726,MATCH(D$4,'[1]Full Matrix'!$B$4:$BE$4,0),FALSE))</f>
        <v>15119</v>
      </c>
    </row>
    <row r="34" spans="1:55" ht="48.75" x14ac:dyDescent="0.25">
      <c r="A34" s="16" t="s">
        <v>24</v>
      </c>
      <c r="B34" s="17" t="s">
        <v>34</v>
      </c>
      <c r="C34" s="18" t="str">
        <f>IF(ISERROR(VLOOKUP($B34,'[1]Full Matrix'!$B$5:$BE$726,MATCH(C$4,'[1]Full Matrix'!$B$4:$BE$4,0),FALSE)),"",VLOOKUP($B34,'[1]Full Matrix'!$B$5:$BE$726,MATCH(C$4,'[1]Full Matrix'!$B$4:$BE$4,0),FALSE))</f>
        <v>NP-PA804UL with NP41ZL lens.  Bundle includes PA804UL projector and NP41ZL lens, WHITE CABINET, 5 Year Warranty (Can only be sold to authorized integrators and cannot be sold on the internet)</v>
      </c>
      <c r="D34" s="19">
        <f>IF(ISERROR(VLOOKUP($B34,'[1]Full Matrix'!$B$5:$BE$726,MATCH(D$4,'[1]Full Matrix'!$B$4:$BE$4,0),FALSE)),"",VLOOKUP($B34,'[1]Full Matrix'!$B$5:$BE$726,MATCH(D$4,'[1]Full Matrix'!$B$4:$BE$4,0),FALSE))</f>
        <v>15119</v>
      </c>
    </row>
    <row r="35" spans="1:55" ht="84.75" x14ac:dyDescent="0.25">
      <c r="A35" s="16" t="s">
        <v>24</v>
      </c>
      <c r="B35" s="17" t="s">
        <v>35</v>
      </c>
      <c r="C35" s="18" t="str">
        <f>IF(ISERROR(VLOOKUP($B35,'[1]Full Matrix'!$B$5:$BE$726,MATCH(C$4,'[1]Full Matrix'!$B$4:$BE$4,0),FALSE)),"",VLOOKUP($B35,'[1]Full Matrix'!$B$5:$BE$726,MATCH(C$4,'[1]Full Matrix'!$B$4:$BE$4,0),FALSE))</f>
        <v>WXGA LCD, 8500 Lumen Advanced Professional Installation Projector (THIS PRODUCT SHIPS WITHOUT A LENS) - 12,000:1 Contrast (with iris), Center lens design, 10W speaker, HDBaseT Input, Dual HDMI, VGA, DisplayPort, 3D Sync, 4K Ready, Motorized Lenses, Full Geometric Correction Including Edge Blending and Stacking, 22.5 lbs., 3 Year Warranty (Can only be sold to authorized integrators and cannot be sold on the internet)</v>
      </c>
      <c r="D35" s="19">
        <f>IF(ISERROR(VLOOKUP($B35,'[1]Full Matrix'!$B$5:$BE$726,MATCH(D$4,'[1]Full Matrix'!$B$4:$BE$4,0),FALSE)),"",VLOOKUP($B35,'[1]Full Matrix'!$B$5:$BE$726,MATCH(D$4,'[1]Full Matrix'!$B$4:$BE$4,0),FALSE))</f>
        <v>6269</v>
      </c>
    </row>
    <row r="36" spans="1:55" ht="36.75" x14ac:dyDescent="0.25">
      <c r="A36" s="16" t="s">
        <v>24</v>
      </c>
      <c r="B36" s="17" t="s">
        <v>36</v>
      </c>
      <c r="C36" s="18" t="str">
        <f>IF(ISERROR(VLOOKUP($B36,'[1]Full Matrix'!$B$5:$BE$726,MATCH(C$4,'[1]Full Matrix'!$B$4:$BE$4,0),FALSE)),"",VLOOKUP($B36,'[1]Full Matrix'!$B$5:$BE$726,MATCH(C$4,'[1]Full Matrix'!$B$4:$BE$4,0),FALSE))</f>
        <v>NP-PA853W with NP41ZL lens.  Bundle includes PA853W projector and NP41ZL lens, 3 Year Warranty (Can only be sold to authorized integrators and cannot be sold on the internet)</v>
      </c>
      <c r="D36" s="19">
        <f>IF(ISERROR(VLOOKUP($B36,'[1]Full Matrix'!$B$5:$BE$726,MATCH(D$4,'[1]Full Matrix'!$B$4:$BE$4,0),FALSE)),"",VLOOKUP($B36,'[1]Full Matrix'!$B$5:$BE$726,MATCH(D$4,'[1]Full Matrix'!$B$4:$BE$4,0),FALSE))</f>
        <v>7279</v>
      </c>
    </row>
    <row r="37" spans="1:55" ht="84.75" x14ac:dyDescent="0.25">
      <c r="A37" s="16" t="s">
        <v>24</v>
      </c>
      <c r="B37" s="17" t="s">
        <v>37</v>
      </c>
      <c r="C37" s="18" t="str">
        <f>IF(ISERROR(VLOOKUP($B37,'[1]Full Matrix'!$B$5:$BE$726,MATCH(C$4,'[1]Full Matrix'!$B$4:$BE$4,0),FALSE)),"",VLOOKUP($B37,'[1]Full Matrix'!$B$5:$BE$726,MATCH(C$4,'[1]Full Matrix'!$B$4:$BE$4,0),FALSE))</f>
        <v>XGA LCD, 9000 Lumen Advanced Professional Installation Projector (THIS PRODUCT SHIPS WITHOUT A LENS) - 12,000:1 Contrast (with iris), Center lens design, 10W speaker, HDBaseT Input, Dual HDMI, VGA, DisplayPort, 3D Sync, 4K Ready, Motorized Lenses, Full Geometric Correction Including Edge Blending and Stacking, 22.5 lbs., 3 Year Warranty (Can only be sold to authorized integrators and cannot be sold on the internet)</v>
      </c>
      <c r="D37" s="19">
        <f>IF(ISERROR(VLOOKUP($B37,'[1]Full Matrix'!$B$5:$BE$726,MATCH(D$4,'[1]Full Matrix'!$B$4:$BE$4,0),FALSE)),"",VLOOKUP($B37,'[1]Full Matrix'!$B$5:$BE$726,MATCH(D$4,'[1]Full Matrix'!$B$4:$BE$4,0),FALSE))</f>
        <v>6049</v>
      </c>
    </row>
    <row r="38" spans="1:55" ht="36.75" x14ac:dyDescent="0.25">
      <c r="A38" s="16" t="s">
        <v>24</v>
      </c>
      <c r="B38" s="17" t="s">
        <v>38</v>
      </c>
      <c r="C38" s="18" t="str">
        <f>IF(ISERROR(VLOOKUP($B38,'[1]Full Matrix'!$B$5:$BE$726,MATCH(C$4,'[1]Full Matrix'!$B$4:$BE$4,0),FALSE)),"",VLOOKUP($B38,'[1]Full Matrix'!$B$5:$BE$726,MATCH(C$4,'[1]Full Matrix'!$B$4:$BE$4,0),FALSE))</f>
        <v>NP-PA903X with NP41ZL lens.  Bundle includes PA903X projector and NP41ZL lens, 3 Year Warranty (Can only be sold to authorized integrators and cannot be sold on the internet)</v>
      </c>
      <c r="D38" s="19">
        <f>IF(ISERROR(VLOOKUP($B38,'[1]Full Matrix'!$B$5:$BE$726,MATCH(D$4,'[1]Full Matrix'!$B$4:$BE$4,0),FALSE)),"",VLOOKUP($B38,'[1]Full Matrix'!$B$5:$BE$726,MATCH(D$4,'[1]Full Matrix'!$B$4:$BE$4,0),FALSE))</f>
        <v>7055</v>
      </c>
    </row>
    <row r="39" spans="1:55" ht="108.75" x14ac:dyDescent="0.25">
      <c r="A39" s="16" t="s">
        <v>24</v>
      </c>
      <c r="B39" s="17" t="s">
        <v>39</v>
      </c>
      <c r="C39" s="18" t="str">
        <f>IF(ISERROR(VLOOKUP($B39,'[1]Full Matrix'!$B$5:$BE$726,MATCH(C$4,'[1]Full Matrix'!$B$4:$BE$4,0),FALSE)),"",VLOOKUP($B39,'[1]Full Matrix'!$B$5:$BE$726,MATCH(C$4,'[1]Full Matrix'!$B$4:$BE$4,0),FALSE))</f>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v>
      </c>
      <c r="D39" s="19">
        <f>IF(ISERROR(VLOOKUP($B39,'[1]Full Matrix'!$B$5:$BE$726,MATCH(D$4,'[1]Full Matrix'!$B$4:$BE$4,0),FALSE)),"",VLOOKUP($B39,'[1]Full Matrix'!$B$5:$BE$726,MATCH(D$4,'[1]Full Matrix'!$B$4:$BE$4,0),FALSE))</f>
        <v>19539</v>
      </c>
    </row>
    <row r="40" spans="1:55" ht="108.75" x14ac:dyDescent="0.25">
      <c r="A40" s="16" t="s">
        <v>24</v>
      </c>
      <c r="B40" s="17" t="s">
        <v>40</v>
      </c>
      <c r="C40" s="18" t="str">
        <f>IF(ISERROR(VLOOKUP($B40,'[1]Full Matrix'!$B$5:$BE$726,MATCH(C$4,'[1]Full Matrix'!$B$4:$BE$4,0),FALSE)),"",VLOOKUP($B40,'[1]Full Matrix'!$B$5:$BE$726,MATCH(C$4,'[1]Full Matrix'!$B$4:$BE$4,0),FALSE))</f>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v>
      </c>
      <c r="D40" s="19">
        <f>IF(ISERROR(VLOOKUP($B40,'[1]Full Matrix'!$B$5:$BE$726,MATCH(D$4,'[1]Full Matrix'!$B$4:$BE$4,0),FALSE)),"",VLOOKUP($B40,'[1]Full Matrix'!$B$5:$BE$726,MATCH(D$4,'[1]Full Matrix'!$B$4:$BE$4,0),FALSE))</f>
        <v>19539</v>
      </c>
    </row>
    <row r="41" spans="1:55" ht="48.75" x14ac:dyDescent="0.25">
      <c r="A41" s="16" t="s">
        <v>24</v>
      </c>
      <c r="B41" s="17" t="s">
        <v>41</v>
      </c>
      <c r="C41" s="18" t="str">
        <f>IF(ISERROR(VLOOKUP($B41,'[1]Full Matrix'!$B$5:$BE$726,MATCH(C$4,'[1]Full Matrix'!$B$4:$BE$4,0),FALSE)),"",VLOOKUP($B41,'[1]Full Matrix'!$B$5:$BE$726,MATCH(C$4,'[1]Full Matrix'!$B$4:$BE$4,0),FALSE))</f>
        <v>NP-PA1004UL with NP41ZL lens.  Bundle includes PA1004UL projector and NP41ZL lens, BLACK CABINET, 5 Year Warranty (Can only be sold to authorized integrators and cannot be sold on the internet)</v>
      </c>
      <c r="D41" s="19">
        <f>IF(ISERROR(VLOOKUP($B41,'[1]Full Matrix'!$B$5:$BE$726,MATCH(D$4,'[1]Full Matrix'!$B$4:$BE$4,0),FALSE)),"",VLOOKUP($B41,'[1]Full Matrix'!$B$5:$BE$726,MATCH(D$4,'[1]Full Matrix'!$B$4:$BE$4,0),FALSE))</f>
        <v>20209</v>
      </c>
    </row>
    <row r="42" spans="1:55" ht="49.5" thickBot="1" x14ac:dyDescent="0.3">
      <c r="A42" s="16" t="s">
        <v>24</v>
      </c>
      <c r="B42" s="17" t="s">
        <v>42</v>
      </c>
      <c r="C42" s="18" t="str">
        <f>IF(ISERROR(VLOOKUP($B42,'[1]Full Matrix'!$B$5:$BE$726,MATCH(C$4,'[1]Full Matrix'!$B$4:$BE$4,0),FALSE)),"",VLOOKUP($B42,'[1]Full Matrix'!$B$5:$BE$726,MATCH(C$4,'[1]Full Matrix'!$B$4:$BE$4,0),FALSE))</f>
        <v>NP-PA1004UL with NP41ZL lens.  Bundle includes PA1004UL projector and NP41ZL lens, WHITE CABINET, 5 Year Warranty (Can only be sold to authorized integrators and cannot be sold on the internet)</v>
      </c>
      <c r="D42" s="19">
        <f>IF(ISERROR(VLOOKUP($B42,'[1]Full Matrix'!$B$5:$BE$726,MATCH(D$4,'[1]Full Matrix'!$B$4:$BE$4,0),FALSE)),"",VLOOKUP($B42,'[1]Full Matrix'!$B$5:$BE$726,MATCH(D$4,'[1]Full Matrix'!$B$4:$BE$4,0),FALSE))</f>
        <v>20209</v>
      </c>
    </row>
    <row r="43" spans="1:55" s="15" customFormat="1" ht="17.25" thickTop="1" thickBot="1" x14ac:dyDescent="0.3">
      <c r="A43" s="10" t="s">
        <v>43</v>
      </c>
      <c r="B43" s="11"/>
      <c r="C43" s="12"/>
      <c r="D43" s="1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s="14"/>
    </row>
    <row r="44" spans="1:55" ht="97.5" thickTop="1" x14ac:dyDescent="0.25">
      <c r="A44" s="16" t="s">
        <v>43</v>
      </c>
      <c r="B44" s="17" t="s">
        <v>44</v>
      </c>
      <c r="C44" s="18" t="str">
        <f>IF(ISERROR(VLOOKUP($B44,'[1]Full Matrix'!$B$5:$BE$726,MATCH(C$4,'[1]Full Matrix'!$B$4:$BE$4,0),FALSE)),"",VLOOKUP($B44,'[1]Full Matrix'!$B$5:$BE$726,MATCH(C$4,'[1]Full Matrix'!$B$4:$BE$4,0),FALSE))</f>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v>
      </c>
      <c r="D44" s="19">
        <f>IF(ISERROR(VLOOKUP($B44,'[1]Full Matrix'!$B$5:$BE$726,MATCH(D$4,'[1]Full Matrix'!$B$4:$BE$4,0),FALSE)),"",VLOOKUP($B44,'[1]Full Matrix'!$B$5:$BE$726,MATCH(D$4,'[1]Full Matrix'!$B$4:$BE$4,0),FALSE))</f>
        <v>21959</v>
      </c>
    </row>
    <row r="45" spans="1:55" ht="120.75" x14ac:dyDescent="0.25">
      <c r="A45" s="16" t="s">
        <v>43</v>
      </c>
      <c r="B45" s="17" t="s">
        <v>45</v>
      </c>
      <c r="C45" s="18" t="str">
        <f>IF(ISERROR(VLOOKUP($B45,'[1]Full Matrix'!$B$5:$BE$726,MATCH(C$4,'[1]Full Matrix'!$B$4:$BE$4,0),FALSE)),"",VLOOKUP($B45,'[1]Full Matrix'!$B$5:$BE$726,MATCH(C$4,'[1]Full Matrix'!$B$4:$BE$4,0),FALSE))</f>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v>
      </c>
      <c r="D45" s="19">
        <f>IF(ISERROR(VLOOKUP($B45,'[1]Full Matrix'!$B$5:$BE$726,MATCH(D$4,'[1]Full Matrix'!$B$4:$BE$4,0),FALSE)),"",VLOOKUP($B45,'[1]Full Matrix'!$B$5:$BE$726,MATCH(D$4,'[1]Full Matrix'!$B$4:$BE$4,0),FALSE))</f>
        <v>21959</v>
      </c>
    </row>
    <row r="46" spans="1:55" ht="48.75" x14ac:dyDescent="0.25">
      <c r="A46" s="16" t="s">
        <v>43</v>
      </c>
      <c r="B46" s="17" t="s">
        <v>46</v>
      </c>
      <c r="C46" s="18" t="str">
        <f>IF(ISERROR(VLOOKUP($B46,'[1]Full Matrix'!$B$5:$BE$726,MATCH(C$4,'[1]Full Matrix'!$B$4:$BE$4,0),FALSE)),"",VLOOKUP($B46,'[1]Full Matrix'!$B$5:$BE$726,MATCH(C$4,'[1]Full Matrix'!$B$4:$BE$4,0),FALSE))</f>
        <v>NP-PX1004UL-WH with NP18ZL lens.  Bundle includes PX1004UL-WH projector and NP18ZL lens, 5 Year Warranty (Can only be sold to authorized integrators and cannot be sold on the internet)</v>
      </c>
      <c r="D46" s="19">
        <f>IF(ISERROR(VLOOKUP($B46,'[1]Full Matrix'!$B$5:$BE$726,MATCH(D$4,'[1]Full Matrix'!$B$4:$BE$4,0),FALSE)),"",VLOOKUP($B46,'[1]Full Matrix'!$B$5:$BE$726,MATCH(D$4,'[1]Full Matrix'!$B$4:$BE$4,0),FALSE))</f>
        <v>25195</v>
      </c>
    </row>
    <row r="47" spans="1:55" ht="48.75" x14ac:dyDescent="0.25">
      <c r="A47" s="16" t="s">
        <v>43</v>
      </c>
      <c r="B47" s="17" t="s">
        <v>47</v>
      </c>
      <c r="C47" s="18" t="str">
        <f>IF(ISERROR(VLOOKUP($B47,'[1]Full Matrix'!$B$5:$BE$726,MATCH(C$4,'[1]Full Matrix'!$B$4:$BE$4,0),FALSE)),"",VLOOKUP($B47,'[1]Full Matrix'!$B$5:$BE$726,MATCH(C$4,'[1]Full Matrix'!$B$4:$BE$4,0),FALSE))</f>
        <v>NP-PX1004UL-BK with NP18ZL lens.  Bundle includes PX1004UL-BK projector and NP18ZL lens, 5 Year Warranty (Can only be sold to authorized integrators and cannot be sold on the internet)</v>
      </c>
      <c r="D47" s="19">
        <f>IF(ISERROR(VLOOKUP($B47,'[1]Full Matrix'!$B$5:$BE$726,MATCH(D$4,'[1]Full Matrix'!$B$4:$BE$4,0),FALSE)),"",VLOOKUP($B47,'[1]Full Matrix'!$B$5:$BE$726,MATCH(D$4,'[1]Full Matrix'!$B$4:$BE$4,0),FALSE))</f>
        <v>25195</v>
      </c>
    </row>
    <row r="48" spans="1:55" ht="120.75" x14ac:dyDescent="0.25">
      <c r="A48" s="16" t="s">
        <v>43</v>
      </c>
      <c r="B48" s="17" t="s">
        <v>48</v>
      </c>
      <c r="C48" s="18" t="str">
        <f>IF(ISERROR(VLOOKUP($B48,'[1]Full Matrix'!$B$5:$BE$726,MATCH(C$4,'[1]Full Matrix'!$B$4:$BE$4,0),FALSE)),"",VLOOKUP($B48,'[1]Full Matrix'!$B$5:$BE$726,MATCH(C$4,'[1]Full Matrix'!$B$4:$BE$4,0),FALSE))</f>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 No Longer Accepting Orders</v>
      </c>
      <c r="D48" s="19">
        <f>IF(ISERROR(VLOOKUP($B48,'[1]Full Matrix'!$B$5:$BE$726,MATCH(D$4,'[1]Full Matrix'!$B$4:$BE$4,0),FALSE)),"",VLOOKUP($B48,'[1]Full Matrix'!$B$5:$BE$726,MATCH(D$4,'[1]Full Matrix'!$B$4:$BE$4,0),FALSE))</f>
        <v>25585</v>
      </c>
    </row>
    <row r="49" spans="1:55" ht="48.75" x14ac:dyDescent="0.25">
      <c r="A49" s="16" t="s">
        <v>43</v>
      </c>
      <c r="B49" s="17" t="s">
        <v>49</v>
      </c>
      <c r="C49" s="18" t="str">
        <f>IF(ISERROR(VLOOKUP($B49,'[1]Full Matrix'!$B$5:$BE$726,MATCH(C$4,'[1]Full Matrix'!$B$4:$BE$4,0),FALSE)),"",VLOOKUP($B49,'[1]Full Matrix'!$B$5:$BE$726,MATCH(C$4,'[1]Full Matrix'!$B$4:$BE$4,0),FALSE))</f>
        <v>NP-PX1005QL-BK with NP18ZL-4K lens.  Bundle includes PX1005QL-B projector and NP18ZL-4K lens, 5 Year Warranty (Can only be sold to authorized integrators and cannot be sold on the internet) - No Longer Accepting Orders</v>
      </c>
      <c r="D49" s="19">
        <f>IF(ISERROR(VLOOKUP($B49,'[1]Full Matrix'!$B$5:$BE$726,MATCH(D$4,'[1]Full Matrix'!$B$4:$BE$4,0),FALSE)),"",VLOOKUP($B49,'[1]Full Matrix'!$B$5:$BE$726,MATCH(D$4,'[1]Full Matrix'!$B$4:$BE$4,0),FALSE))</f>
        <v>28445</v>
      </c>
    </row>
    <row r="50" spans="1:55" ht="120.75" x14ac:dyDescent="0.25">
      <c r="A50" s="16" t="s">
        <v>43</v>
      </c>
      <c r="B50" s="17" t="s">
        <v>50</v>
      </c>
      <c r="C50" s="18" t="str">
        <f>IF(ISERROR(VLOOKUP($B50,'[1]Full Matrix'!$B$5:$BE$726,MATCH(C$4,'[1]Full Matrix'!$B$4:$BE$4,0),FALSE)),"",VLOOKUP($B50,'[1]Full Matrix'!$B$5:$BE$726,MATCH(C$4,'[1]Full Matrix'!$B$4:$BE$4,0),FALSE))</f>
        <v>WUXGA 1-Chip DLP, RB Laser (Red Assist) Light Source, 20,000 hours light source life, 21,500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v>
      </c>
      <c r="D50" s="19">
        <f>IF(ISERROR(VLOOKUP($B50,'[1]Full Matrix'!$B$5:$BE$726,MATCH(D$4,'[1]Full Matrix'!$B$4:$BE$4,0),FALSE)),"",VLOOKUP($B50,'[1]Full Matrix'!$B$5:$BE$726,MATCH(D$4,'[1]Full Matrix'!$B$4:$BE$4,0),FALSE))</f>
        <v>45599</v>
      </c>
    </row>
    <row r="51" spans="1:55" ht="37.5" thickBot="1" x14ac:dyDescent="0.3">
      <c r="A51" s="16" t="s">
        <v>43</v>
      </c>
      <c r="B51" s="17" t="s">
        <v>51</v>
      </c>
      <c r="C51" s="18" t="str">
        <f>IF(ISERROR(VLOOKUP($B51,'[1]Full Matrix'!$B$5:$BE$726,MATCH(C$4,'[1]Full Matrix'!$B$4:$BE$4,0),FALSE)),"",VLOOKUP($B51,'[1]Full Matrix'!$B$5:$BE$726,MATCH(C$4,'[1]Full Matrix'!$B$4:$BE$4,0),FALSE))</f>
        <v>NP-PX2201UL with NP48ZL lens.  Bundle includes PX2201UL projector and NP48ZL lens, 5 Year Warranty (Can only be sold to authorized integrators and cannot be sold on the internet)</v>
      </c>
      <c r="D51" s="19">
        <f>IF(ISERROR(VLOOKUP($B51,'[1]Full Matrix'!$B$5:$BE$726,MATCH(D$4,'[1]Full Matrix'!$B$4:$BE$4,0),FALSE)),"",VLOOKUP($B51,'[1]Full Matrix'!$B$5:$BE$726,MATCH(D$4,'[1]Full Matrix'!$B$4:$BE$4,0),FALSE))</f>
        <v>51199</v>
      </c>
    </row>
    <row r="52" spans="1:55" s="15" customFormat="1" ht="17.25" thickTop="1" thickBot="1" x14ac:dyDescent="0.3">
      <c r="A52" s="10" t="s">
        <v>52</v>
      </c>
      <c r="B52" s="11"/>
      <c r="C52" s="12"/>
      <c r="D52" s="13"/>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s="14"/>
    </row>
    <row r="53" spans="1:55" ht="86.25" thickTop="1" thickBot="1" x14ac:dyDescent="0.3">
      <c r="A53" s="16" t="s">
        <v>52</v>
      </c>
      <c r="B53" s="17" t="s">
        <v>53</v>
      </c>
      <c r="C53" s="18" t="str">
        <f>IF(ISERROR(VLOOKUP($B53,'[1]Full Matrix'!$B$5:$BE$726,MATCH(C$4,'[1]Full Matrix'!$B$4:$BE$4,0),FALSE)),"",VLOOKUP($B53,'[1]Full Matrix'!$B$5:$BE$726,MATCH(C$4,'[1]Full Matrix'!$B$4:$BE$4,0),FALSE))</f>
        <v>4K 3-Chip DLP, RB Laser Light Source, 20,000 hours light source life, 40,000 Lumen Integration Projector (THIS PRODUCT SHIPS WITHOUT A LENS), (Includes NP-LV01BD) - 2000:1 Contrast (with iris), Liquid Cooled, Portrait &amp; Tilt Free, 3D Sync, Full Geometric Correction Including Edge Blending, 372.6 lbs., 5 Year Warranty. (Can only be sold to authorized integrators and cannot be sold on the internet)</v>
      </c>
      <c r="D53" s="19">
        <f>IF(ISERROR(VLOOKUP($B53,'[1]Full Matrix'!$B$5:$BE$726,MATCH(D$4,'[1]Full Matrix'!$B$4:$BE$4,0),FALSE)),"",VLOOKUP($B53,'[1]Full Matrix'!$B$5:$BE$726,MATCH(D$4,'[1]Full Matrix'!$B$4:$BE$4,0),FALSE))</f>
        <v>158359</v>
      </c>
    </row>
    <row r="54" spans="1:55" s="15" customFormat="1" ht="17.25" thickTop="1" thickBot="1" x14ac:dyDescent="0.3">
      <c r="A54" s="10" t="s">
        <v>54</v>
      </c>
      <c r="B54" s="11"/>
      <c r="C54" s="12"/>
      <c r="D54" s="13"/>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s="14"/>
    </row>
    <row r="55" spans="1:55" ht="97.5" thickTop="1" x14ac:dyDescent="0.25">
      <c r="A55" s="16" t="s">
        <v>54</v>
      </c>
      <c r="B55" s="17" t="s">
        <v>55</v>
      </c>
      <c r="C55" s="18" t="str">
        <f>IF(ISERROR(VLOOKUP($B55,'[1]Full Matrix'!$B$5:$BE$726,MATCH(C$4,'[1]Full Matrix'!$B$4:$BE$4,0),FALSE)),"",VLOOKUP($B55,'[1]Full Matrix'!$B$5:$BE$726,MATCH(C$4,'[1]Full Matrix'!$B$4:$BE$4,0),FALSE))</f>
        <v>ActiveScene for up to 60 sq. ft of glass coverage including the PX1004UL with NP39ML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
      <c r="D55" s="19">
        <f>IF(ISERROR(VLOOKUP($B55,'[1]Full Matrix'!$B$5:$BE$726,MATCH(D$4,'[1]Full Matrix'!$B$4:$BE$4,0),FALSE)),"",VLOOKUP($B55,'[1]Full Matrix'!$B$5:$BE$726,MATCH(D$4,'[1]Full Matrix'!$B$4:$BE$4,0),FALSE))</f>
        <v>92075</v>
      </c>
    </row>
    <row r="56" spans="1:55" ht="96.75" x14ac:dyDescent="0.25">
      <c r="A56" s="16" t="s">
        <v>54</v>
      </c>
      <c r="B56" s="17" t="s">
        <v>56</v>
      </c>
      <c r="C56" s="18" t="str">
        <f>IF(ISERROR(VLOOKUP($B56,'[1]Full Matrix'!$B$5:$BE$726,MATCH(C$4,'[1]Full Matrix'!$B$4:$BE$4,0),FALSE)),"",VLOOKUP($B56,'[1]Full Matrix'!$B$5:$BE$726,MATCH(C$4,'[1]Full Matrix'!$B$4:$BE$4,0),FALSE))</f>
        <v>ActiveScene for up to 96 sq. ft of glass coverage including the PX1004UL with NP39ML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
      <c r="D56" s="19">
        <f>IF(ISERROR(VLOOKUP($B56,'[1]Full Matrix'!$B$5:$BE$726,MATCH(D$4,'[1]Full Matrix'!$B$4:$BE$4,0),FALSE)),"",VLOOKUP($B56,'[1]Full Matrix'!$B$5:$BE$726,MATCH(D$4,'[1]Full Matrix'!$B$4:$BE$4,0),FALSE))</f>
        <v>96919</v>
      </c>
    </row>
    <row r="57" spans="1:55" ht="96.75" x14ac:dyDescent="0.25">
      <c r="A57" s="16" t="s">
        <v>54</v>
      </c>
      <c r="B57" s="17" t="s">
        <v>57</v>
      </c>
      <c r="C57" s="18" t="str">
        <f>IF(ISERROR(VLOOKUP($B57,'[1]Full Matrix'!$B$5:$BE$726,MATCH(C$4,'[1]Full Matrix'!$B$4:$BE$4,0),FALSE)),"",VLOOKUP($B57,'[1]Full Matrix'!$B$5:$BE$726,MATCH(C$4,'[1]Full Matrix'!$B$4:$BE$4,0),FALSE))</f>
        <v>ActiveScene for up to 60 sq. ft of glass coverage including the PA803UL with NP44ML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
      <c r="D57" s="19">
        <f>IF(ISERROR(VLOOKUP($B57,'[1]Full Matrix'!$B$5:$BE$726,MATCH(D$4,'[1]Full Matrix'!$B$4:$BE$4,0),FALSE)),"",VLOOKUP($B57,'[1]Full Matrix'!$B$5:$BE$726,MATCH(D$4,'[1]Full Matrix'!$B$4:$BE$4,0),FALSE))</f>
        <v>83589</v>
      </c>
    </row>
    <row r="58" spans="1:55" ht="84.75" x14ac:dyDescent="0.25">
      <c r="A58" s="16" t="s">
        <v>54</v>
      </c>
      <c r="B58" s="17" t="s">
        <v>58</v>
      </c>
      <c r="C58" s="18" t="str">
        <f>IF(ISERROR(VLOOKUP($B58,'[1]Full Matrix'!$B$5:$BE$726,MATCH(C$4,'[1]Full Matrix'!$B$4:$BE$4,0),FALSE)),"",VLOOKUP($B58,'[1]Full Matrix'!$B$5:$BE$726,MATCH(C$4,'[1]Full Matrix'!$B$4:$BE$4,0),FALSE))</f>
        <v>ActiveScene for up to 60 sq. ft of film including the PA803UL with NP41ZL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
      <c r="D58" s="19">
        <f>IF(ISERROR(VLOOKUP($B58,'[1]Full Matrix'!$B$5:$BE$726,MATCH(D$4,'[1]Full Matrix'!$B$4:$BE$4,0),FALSE)),"",VLOOKUP($B58,'[1]Full Matrix'!$B$5:$BE$726,MATCH(D$4,'[1]Full Matrix'!$B$4:$BE$4,0),FALSE))</f>
        <v>70265</v>
      </c>
    </row>
    <row r="59" spans="1:55" ht="85.5" thickBot="1" x14ac:dyDescent="0.3">
      <c r="A59" s="16" t="s">
        <v>54</v>
      </c>
      <c r="B59" s="17" t="s">
        <v>59</v>
      </c>
      <c r="C59" s="18" t="str">
        <f>IF(ISERROR(VLOOKUP($B59,'[1]Full Matrix'!$B$5:$BE$726,MATCH(C$4,'[1]Full Matrix'!$B$4:$BE$4,0),FALSE)),"",VLOOKUP($B59,'[1]Full Matrix'!$B$5:$BE$726,MATCH(C$4,'[1]Full Matrix'!$B$4:$BE$4,0),FALSE))</f>
        <v>ActiveScene for up to 32 sq. ft of film including the P605UL,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
      <c r="D59" s="19">
        <f>IF(ISERROR(VLOOKUP($B59,'[1]Full Matrix'!$B$5:$BE$726,MATCH(D$4,'[1]Full Matrix'!$B$4:$BE$4,0),FALSE)),"",VLOOKUP($B59,'[1]Full Matrix'!$B$5:$BE$726,MATCH(D$4,'[1]Full Matrix'!$B$4:$BE$4,0),FALSE))</f>
        <v>55725</v>
      </c>
    </row>
    <row r="60" spans="1:55" s="15" customFormat="1" ht="17.25" thickTop="1" thickBot="1" x14ac:dyDescent="0.3">
      <c r="A60" s="10" t="s">
        <v>60</v>
      </c>
      <c r="B60" s="11"/>
      <c r="C60" s="12"/>
      <c r="D60" s="13"/>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s="14"/>
    </row>
    <row r="61" spans="1:55" ht="25.5" thickTop="1" x14ac:dyDescent="0.25">
      <c r="A61" s="16" t="s">
        <v>60</v>
      </c>
      <c r="B61" s="23" t="s">
        <v>61</v>
      </c>
      <c r="C61" s="18" t="str">
        <f>IF(ISERROR(VLOOKUP($B61,'[1]Full Matrix'!$B$5:$BE$726,MATCH(C$4,'[1]Full Matrix'!$B$4:$BE$4,0),FALSE)),"",VLOOKUP($B61,'[1]Full Matrix'!$B$5:$BE$726,MATCH(C$4,'[1]Full Matrix'!$B$4:$BE$4,0),FALSE))</f>
        <v>0.93:1 Motorized Fixed Lens (lens shift) for NP-PH2601QL and NP-PH3501QL projectors</v>
      </c>
      <c r="D61" s="19">
        <f>IF(ISERROR(VLOOKUP($B61,'[1]Full Matrix'!$B$5:$BE$726,MATCH(D$4,'[1]Full Matrix'!$B$4:$BE$4,0),FALSE)),"",VLOOKUP($B61,'[1]Full Matrix'!$B$5:$BE$726,MATCH(D$4,'[1]Full Matrix'!$B$4:$BE$4,0),FALSE))</f>
        <v>12469</v>
      </c>
    </row>
    <row r="62" spans="1:55" ht="36.75" x14ac:dyDescent="0.25">
      <c r="A62" s="16" t="s">
        <v>60</v>
      </c>
      <c r="B62" s="23" t="s">
        <v>62</v>
      </c>
      <c r="C62" s="18" t="str">
        <f>IF(ISERROR(VLOOKUP($B62,'[1]Full Matrix'!$B$5:$BE$726,MATCH(C$4,'[1]Full Matrix'!$B$4:$BE$4,0),FALSE)),"",VLOOKUP($B62,'[1]Full Matrix'!$B$5:$BE$726,MATCH(C$4,'[1]Full Matrix'!$B$4:$BE$4,0),FALSE))</f>
        <v>2.71 - 3.89:1 Motorized Zoom Lens (lens shift) for the PH1201QL, PH2601QL and PH3501QL projectors: Requires lens adapter ring NC-50LA01</v>
      </c>
      <c r="D62" s="19">
        <f>IF(ISERROR(VLOOKUP($B62,'[1]Full Matrix'!$B$5:$BE$726,MATCH(D$4,'[1]Full Matrix'!$B$4:$BE$4,0),FALSE)),"",VLOOKUP($B62,'[1]Full Matrix'!$B$5:$BE$726,MATCH(D$4,'[1]Full Matrix'!$B$4:$BE$4,0),FALSE))</f>
        <v>9385</v>
      </c>
    </row>
    <row r="63" spans="1:55" ht="36.75" x14ac:dyDescent="0.25">
      <c r="A63" s="16" t="s">
        <v>60</v>
      </c>
      <c r="B63" s="23" t="s">
        <v>63</v>
      </c>
      <c r="C63" s="18" t="str">
        <f>IF(ISERROR(VLOOKUP($B63,'[1]Full Matrix'!$B$5:$BE$726,MATCH(C$4,'[1]Full Matrix'!$B$4:$BE$4,0),FALSE)),"",VLOOKUP($B63,'[1]Full Matrix'!$B$5:$BE$726,MATCH(C$4,'[1]Full Matrix'!$B$4:$BE$4,0),FALSE))</f>
        <v>3.70-5.30 Motorized Zoom Lens (lens shift)  for the PH1201QL, PH2601QL and PH3501QL projectors: Requires lens adapter ring NC-50LA01</v>
      </c>
      <c r="D63" s="19">
        <f>IF(ISERROR(VLOOKUP($B63,'[1]Full Matrix'!$B$5:$BE$726,MATCH(D$4,'[1]Full Matrix'!$B$4:$BE$4,0),FALSE)),"",VLOOKUP($B63,'[1]Full Matrix'!$B$5:$BE$726,MATCH(D$4,'[1]Full Matrix'!$B$4:$BE$4,0),FALSE))</f>
        <v>11829</v>
      </c>
    </row>
    <row r="64" spans="1:55" ht="24.75" x14ac:dyDescent="0.25">
      <c r="A64" s="16" t="s">
        <v>60</v>
      </c>
      <c r="B64" s="23" t="s">
        <v>64</v>
      </c>
      <c r="C64" s="18" t="str">
        <f>IF(ISERROR(VLOOKUP($B64,'[1]Full Matrix'!$B$5:$BE$726,MATCH(C$4,'[1]Full Matrix'!$B$4:$BE$4,0),FALSE)),"",VLOOKUP($B64,'[1]Full Matrix'!$B$5:$BE$726,MATCH(C$4,'[1]Full Matrix'!$B$4:$BE$4,0),FALSE))</f>
        <v>1.10-1.70:1 Motorized Zoom Lens (lens shift) for NP-PH2601QL and NP-PH3501QL projectors</v>
      </c>
      <c r="D64" s="19">
        <f>IF(ISERROR(VLOOKUP($B64,'[1]Full Matrix'!$B$5:$BE$726,MATCH(D$4,'[1]Full Matrix'!$B$4:$BE$4,0),FALSE)),"",VLOOKUP($B64,'[1]Full Matrix'!$B$5:$BE$726,MATCH(D$4,'[1]Full Matrix'!$B$4:$BE$4,0),FALSE))</f>
        <v>9395</v>
      </c>
    </row>
    <row r="65" spans="1:4" ht="24.75" x14ac:dyDescent="0.25">
      <c r="A65" s="16" t="s">
        <v>60</v>
      </c>
      <c r="B65" s="23" t="s">
        <v>65</v>
      </c>
      <c r="C65" s="18" t="str">
        <f>IF(ISERROR(VLOOKUP($B65,'[1]Full Matrix'!$B$5:$BE$726,MATCH(C$4,'[1]Full Matrix'!$B$4:$BE$4,0),FALSE)),"",VLOOKUP($B65,'[1]Full Matrix'!$B$5:$BE$726,MATCH(C$4,'[1]Full Matrix'!$B$4:$BE$4,0),FALSE))</f>
        <v>1.50-2.10:1 Motorized Zoom Lens (lens shift) for NP-PH2601QL and NP-PH3501QL projectors</v>
      </c>
      <c r="D65" s="19">
        <f>IF(ISERROR(VLOOKUP($B65,'[1]Full Matrix'!$B$5:$BE$726,MATCH(D$4,'[1]Full Matrix'!$B$4:$BE$4,0),FALSE)),"",VLOOKUP($B65,'[1]Full Matrix'!$B$5:$BE$726,MATCH(D$4,'[1]Full Matrix'!$B$4:$BE$4,0),FALSE))</f>
        <v>7355</v>
      </c>
    </row>
    <row r="66" spans="1:4" ht="24.75" x14ac:dyDescent="0.25">
      <c r="A66" s="16" t="s">
        <v>60</v>
      </c>
      <c r="B66" s="23" t="s">
        <v>66</v>
      </c>
      <c r="C66" s="18" t="str">
        <f>IF(ISERROR(VLOOKUP($B66,'[1]Full Matrix'!$B$5:$BE$726,MATCH(C$4,'[1]Full Matrix'!$B$4:$BE$4,0),FALSE)),"",VLOOKUP($B66,'[1]Full Matrix'!$B$5:$BE$726,MATCH(C$4,'[1]Full Matrix'!$B$4:$BE$4,0),FALSE))</f>
        <v>2.00-3.40:1 Motorized Zoom Lens (lens shift) for NP-PH2601QL and NP-PH3501QL projectors</v>
      </c>
      <c r="D66" s="19">
        <f>IF(ISERROR(VLOOKUP($B66,'[1]Full Matrix'!$B$5:$BE$726,MATCH(D$4,'[1]Full Matrix'!$B$4:$BE$4,0),FALSE)),"",VLOOKUP($B66,'[1]Full Matrix'!$B$5:$BE$726,MATCH(D$4,'[1]Full Matrix'!$B$4:$BE$4,0),FALSE))</f>
        <v>8221</v>
      </c>
    </row>
    <row r="67" spans="1:4" ht="24.75" x14ac:dyDescent="0.25">
      <c r="A67" s="16" t="s">
        <v>60</v>
      </c>
      <c r="B67" s="23" t="s">
        <v>67</v>
      </c>
      <c r="C67" s="18" t="str">
        <f>IF(ISERROR(VLOOKUP($B67,'[1]Full Matrix'!$B$5:$BE$726,MATCH(C$4,'[1]Full Matrix'!$B$4:$BE$4,0),FALSE)),"",VLOOKUP($B67,'[1]Full Matrix'!$B$5:$BE$726,MATCH(C$4,'[1]Full Matrix'!$B$4:$BE$4,0),FALSE))</f>
        <v>5.00-7.80:1 Motorized Zoom Lens (lens shift) for NP-PH2601QL and NP-PH3501QL projectors</v>
      </c>
      <c r="D67" s="19">
        <f>IF(ISERROR(VLOOKUP($B67,'[1]Full Matrix'!$B$5:$BE$726,MATCH(D$4,'[1]Full Matrix'!$B$4:$BE$4,0),FALSE)),"",VLOOKUP($B67,'[1]Full Matrix'!$B$5:$BE$726,MATCH(D$4,'[1]Full Matrix'!$B$4:$BE$4,0),FALSE))</f>
        <v>11829</v>
      </c>
    </row>
    <row r="68" spans="1:4" ht="36.75" x14ac:dyDescent="0.25">
      <c r="A68" s="16" t="s">
        <v>60</v>
      </c>
      <c r="B68" s="23" t="s">
        <v>68</v>
      </c>
      <c r="C68" s="18" t="str">
        <f>IF(ISERROR(VLOOKUP($B68,'[1]Full Matrix'!$B$5:$BE$726,MATCH(C$4,'[1]Full Matrix'!$B$4:$BE$4,0),FALSE)),"",VLOOKUP($B68,'[1]Full Matrix'!$B$5:$BE$726,MATCH(C$4,'[1]Full Matrix'!$B$4:$BE$4,0),FALSE))</f>
        <v>0.9 - 1.35:1 Motorized Zoom Lens (lens shift) w/Lens Memory for the NP-PH1202HL and NP-PH1202HL1 projectors - Limited Availability</v>
      </c>
      <c r="D68" s="19">
        <f>IF(ISERROR(VLOOKUP($B68,'[1]Full Matrix'!$B$5:$BE$726,MATCH(D$4,'[1]Full Matrix'!$B$4:$BE$4,0),FALSE)),"",VLOOKUP($B68,'[1]Full Matrix'!$B$5:$BE$726,MATCH(D$4,'[1]Full Matrix'!$B$4:$BE$4,0),FALSE))</f>
        <v>4765</v>
      </c>
    </row>
    <row r="69" spans="1:4" ht="24.75" x14ac:dyDescent="0.25">
      <c r="A69" s="16" t="s">
        <v>60</v>
      </c>
      <c r="B69" s="23" t="s">
        <v>69</v>
      </c>
      <c r="C69" s="18" t="str">
        <f>IF(ISERROR(VLOOKUP($B69,'[1]Full Matrix'!$B$5:$BE$726,MATCH(C$4,'[1]Full Matrix'!$B$4:$BE$4,0),FALSE)),"",VLOOKUP($B69,'[1]Full Matrix'!$B$5:$BE$726,MATCH(C$4,'[1]Full Matrix'!$B$4:$BE$4,0),FALSE))</f>
        <v>1.27 – 1.82:1 Motorized Zoom Lens (lens shift) w/Lens Memory for the NP-PH1202HL and NP-PH1202HL1 projectors</v>
      </c>
      <c r="D69" s="19">
        <f>IF(ISERROR(VLOOKUP($B69,'[1]Full Matrix'!$B$5:$BE$726,MATCH(D$4,'[1]Full Matrix'!$B$4:$BE$4,0),FALSE)),"",VLOOKUP($B69,'[1]Full Matrix'!$B$5:$BE$726,MATCH(D$4,'[1]Full Matrix'!$B$4:$BE$4,0),FALSE))</f>
        <v>2405</v>
      </c>
    </row>
    <row r="70" spans="1:4" ht="24.75" x14ac:dyDescent="0.25">
      <c r="A70" s="16" t="s">
        <v>60</v>
      </c>
      <c r="B70" s="23" t="s">
        <v>70</v>
      </c>
      <c r="C70" s="18" t="str">
        <f>IF(ISERROR(VLOOKUP($B70,'[1]Full Matrix'!$B$5:$BE$726,MATCH(C$4,'[1]Full Matrix'!$B$4:$BE$4,0),FALSE)),"",VLOOKUP($B70,'[1]Full Matrix'!$B$5:$BE$726,MATCH(C$4,'[1]Full Matrix'!$B$4:$BE$4,0),FALSE))</f>
        <v>1.41 - 2.23:1 Motorized Zoom Lens (lens shift) w/Lens Memory for the NP-PH1202HL and NP-PH1202HL1 projectors</v>
      </c>
      <c r="D70" s="19">
        <f>IF(ISERROR(VLOOKUP($B70,'[1]Full Matrix'!$B$5:$BE$726,MATCH(D$4,'[1]Full Matrix'!$B$4:$BE$4,0),FALSE)),"",VLOOKUP($B70,'[1]Full Matrix'!$B$5:$BE$726,MATCH(D$4,'[1]Full Matrix'!$B$4:$BE$4,0),FALSE))</f>
        <v>2405</v>
      </c>
    </row>
    <row r="71" spans="1:4" ht="24.75" x14ac:dyDescent="0.25">
      <c r="A71" s="16" t="s">
        <v>60</v>
      </c>
      <c r="B71" s="23" t="s">
        <v>71</v>
      </c>
      <c r="C71" s="18" t="str">
        <f>IF(ISERROR(VLOOKUP($B71,'[1]Full Matrix'!$B$5:$BE$726,MATCH(C$4,'[1]Full Matrix'!$B$4:$BE$4,0),FALSE)),"",VLOOKUP($B71,'[1]Full Matrix'!$B$5:$BE$726,MATCH(C$4,'[1]Full Matrix'!$B$4:$BE$4,0),FALSE))</f>
        <v>1.71 - 2.87:1 Motorized Zoom Lens (lens shift) w/Lens Memory for the NP-PH1202HL and NP-PH1202HL1 projectors</v>
      </c>
      <c r="D71" s="19">
        <f>IF(ISERROR(VLOOKUP($B71,'[1]Full Matrix'!$B$5:$BE$726,MATCH(D$4,'[1]Full Matrix'!$B$4:$BE$4,0),FALSE)),"",VLOOKUP($B71,'[1]Full Matrix'!$B$5:$BE$726,MATCH(D$4,'[1]Full Matrix'!$B$4:$BE$4,0),FALSE))</f>
        <v>2405</v>
      </c>
    </row>
    <row r="72" spans="1:4" ht="60.75" x14ac:dyDescent="0.25">
      <c r="A72" s="16" t="s">
        <v>60</v>
      </c>
      <c r="B72" s="23" t="s">
        <v>72</v>
      </c>
      <c r="C72" s="18" t="str">
        <f>IF(ISERROR(VLOOKUP($B72,'[1]Full Matrix'!$B$5:$BE$726,MATCH(C$4,'[1]Full Matrix'!$B$4:$BE$4,0),FALSE)),"",VLOOKUP($B72,'[1]Full Matrix'!$B$5:$BE$726,MATCH(C$4,'[1]Full Matrix'!$B$4:$BE$4,0),FALSE))</f>
        <v>0.8:1 Manual Fixed Short Throw Lens for the NP-PA521U/PA571W/PA621X, NP-PA622U/PA672W/PA722X, NP-PA653U/PA803U/PA853W/PA903X NP-PA804UL-B/PA804UL-W and NP-PA1004UL-B/PA1004UL-W projectors - Limited Availability</v>
      </c>
      <c r="D72" s="19">
        <f>IF(ISERROR(VLOOKUP($B72,'[1]Full Matrix'!$B$5:$BE$726,MATCH(D$4,'[1]Full Matrix'!$B$4:$BE$4,0),FALSE)),"",VLOOKUP($B72,'[1]Full Matrix'!$B$5:$BE$726,MATCH(D$4,'[1]Full Matrix'!$B$4:$BE$4,0),FALSE))</f>
        <v>2199</v>
      </c>
    </row>
    <row r="73" spans="1:4" ht="48.75" x14ac:dyDescent="0.25">
      <c r="A73" s="16" t="s">
        <v>60</v>
      </c>
      <c r="B73" s="23" t="s">
        <v>73</v>
      </c>
      <c r="C73" s="18" t="str">
        <f>IF(ISERROR(VLOOKUP($B73,'[1]Full Matrix'!$B$5:$BE$726,MATCH(C$4,'[1]Full Matrix'!$B$4:$BE$4,0),FALSE)),"",VLOOKUP($B73,'[1]Full Matrix'!$B$5:$BE$726,MATCH(C$4,'[1]Full Matrix'!$B$4:$BE$4,0),FALSE))</f>
        <v>1.18 - 1.54:1 Manual Zoom Lens (lens shift) for the NP-PA521U/PA571W/PA621X, NP-PA622U/PA672W/PA722X, NP-PA653U/PA803U/PA853W/PA903X, NP-PA804UL-B/PA804UL-W and NP-PA1004UL-B/PA1004UL-W projectors</v>
      </c>
      <c r="D73" s="19">
        <f>IF(ISERROR(VLOOKUP($B73,'[1]Full Matrix'!$B$5:$BE$726,MATCH(D$4,'[1]Full Matrix'!$B$4:$BE$4,0),FALSE)),"",VLOOKUP($B73,'[1]Full Matrix'!$B$5:$BE$726,MATCH(D$4,'[1]Full Matrix'!$B$4:$BE$4,0),FALSE))</f>
        <v>2199</v>
      </c>
    </row>
    <row r="74" spans="1:4" ht="48.75" x14ac:dyDescent="0.25">
      <c r="A74" s="16" t="s">
        <v>60</v>
      </c>
      <c r="B74" s="23" t="s">
        <v>74</v>
      </c>
      <c r="C74" s="18" t="str">
        <f>IF(ISERROR(VLOOKUP($B74,'[1]Full Matrix'!$B$5:$BE$726,MATCH(C$4,'[1]Full Matrix'!$B$4:$BE$4,0),FALSE)),"",VLOOKUP($B74,'[1]Full Matrix'!$B$5:$BE$726,MATCH(C$4,'[1]Full Matrix'!$B$4:$BE$4,0),FALSE))</f>
        <v>1.5 - 3.0:1 Manual Zoom Lens (lens shift) for the NP-PA521U/PA571W/PA621X, NP-PA622U/PA672W/PA722X, NP-PA653U/PA803U/PA853W/PA903X, NP-PA804UL-B/PA804UL-W and NP-PA1004UL-B/PA1004UL-W projectors</v>
      </c>
      <c r="D74" s="19">
        <f>IF(ISERROR(VLOOKUP($B74,'[1]Full Matrix'!$B$5:$BE$726,MATCH(D$4,'[1]Full Matrix'!$B$4:$BE$4,0),FALSE)),"",VLOOKUP($B74,'[1]Full Matrix'!$B$5:$BE$726,MATCH(D$4,'[1]Full Matrix'!$B$4:$BE$4,0),FALSE))</f>
        <v>749</v>
      </c>
    </row>
    <row r="75" spans="1:4" ht="36.75" x14ac:dyDescent="0.25">
      <c r="A75" s="16" t="s">
        <v>60</v>
      </c>
      <c r="B75" s="23" t="s">
        <v>75</v>
      </c>
      <c r="C75" s="18" t="str">
        <f>IF(ISERROR(VLOOKUP($B75,'[1]Full Matrix'!$B$5:$BE$726,MATCH(C$4,'[1]Full Matrix'!$B$4:$BE$4,0),FALSE)),"",VLOOKUP($B75,'[1]Full Matrix'!$B$5:$BE$726,MATCH(C$4,'[1]Full Matrix'!$B$4:$BE$4,0),FALSE))</f>
        <v>4.62 - 7.02:1 Manual Zoom Lens (lens shift) for the NP-PA521U/PA571W/PA621X, NP-PA804UL-B/PA804UL-W and NP-PA1004UL-B/PA1004UL-W projectors</v>
      </c>
      <c r="D75" s="19">
        <f>IF(ISERROR(VLOOKUP($B75,'[1]Full Matrix'!$B$5:$BE$726,MATCH(D$4,'[1]Full Matrix'!$B$4:$BE$4,0),FALSE)),"",VLOOKUP($B75,'[1]Full Matrix'!$B$5:$BE$726,MATCH(D$4,'[1]Full Matrix'!$B$4:$BE$4,0),FALSE))</f>
        <v>2639</v>
      </c>
    </row>
    <row r="76" spans="1:4" ht="24.75" x14ac:dyDescent="0.25">
      <c r="A76" s="16" t="s">
        <v>60</v>
      </c>
      <c r="B76" s="17" t="s">
        <v>76</v>
      </c>
      <c r="C76" s="18" t="str">
        <f>IF(ISERROR(VLOOKUP($B76,'[1]Full Matrix'!$B$5:$BE$726,MATCH(C$4,'[1]Full Matrix'!$B$4:$BE$4,0),FALSE)),"",VLOOKUP($B76,'[1]Full Matrix'!$B$5:$BE$726,MATCH(C$4,'[1]Full Matrix'!$B$4:$BE$4,0),FALSE))</f>
        <v>0.79 - 1.04:1 Manual Zoom Lens (lens shift) for the NP-PA653U/PA803U/PA853W/PA903X projectors</v>
      </c>
      <c r="D76" s="19">
        <f>IF(ISERROR(VLOOKUP($B76,'[1]Full Matrix'!$B$5:$BE$726,MATCH(D$4,'[1]Full Matrix'!$B$4:$BE$4,0),FALSE)),"",VLOOKUP($B76,'[1]Full Matrix'!$B$5:$BE$726,MATCH(D$4,'[1]Full Matrix'!$B$4:$BE$4,0),FALSE))</f>
        <v>2199</v>
      </c>
    </row>
    <row r="77" spans="1:4" ht="48.75" x14ac:dyDescent="0.25">
      <c r="A77" s="16" t="s">
        <v>60</v>
      </c>
      <c r="B77" s="17" t="s">
        <v>77</v>
      </c>
      <c r="C77" s="18" t="str">
        <f>IF(ISERROR(VLOOKUP($B77,'[1]Full Matrix'!$B$5:$BE$726,MATCH(C$4,'[1]Full Matrix'!$B$4:$BE$4,0),FALSE)),"",VLOOKUP($B77,'[1]Full Matrix'!$B$5:$BE$726,MATCH(C$4,'[1]Full Matrix'!$B$4:$BE$4,0),FALSE))</f>
        <v>0.32:1 Motorized Ultra-Short Throw Lens for the NP-PA653U/PA803U/PA853W/PA903X, NP-PA653UL/PA703UL/PA803UL and NP-PA1004UL-B/PA1004UL-W projectors</v>
      </c>
      <c r="D77" s="19">
        <f>IF(ISERROR(VLOOKUP($B77,'[1]Full Matrix'!$B$5:$BE$726,MATCH(D$4,'[1]Full Matrix'!$B$4:$BE$4,0),FALSE)),"",VLOOKUP($B77,'[1]Full Matrix'!$B$5:$BE$726,MATCH(D$4,'[1]Full Matrix'!$B$4:$BE$4,0),FALSE))</f>
        <v>6600</v>
      </c>
    </row>
    <row r="78" spans="1:4" ht="24.75" x14ac:dyDescent="0.25">
      <c r="A78" s="16" t="s">
        <v>60</v>
      </c>
      <c r="B78" s="17" t="s">
        <v>78</v>
      </c>
      <c r="C78" s="18" t="str">
        <f>IF(ISERROR(VLOOKUP($B78,'[1]Full Matrix'!$B$5:$BE$726,MATCH(C$4,'[1]Full Matrix'!$B$4:$BE$4,0),FALSE)),"",VLOOKUP($B78,'[1]Full Matrix'!$B$5:$BE$726,MATCH(C$4,'[1]Full Matrix'!$B$4:$BE$4,0),FALSE))</f>
        <v>0.32:1 Motorized Ultra-Short Throw Lens for the NP-PA804UL-B/PA804UL-W and NP-PA1004UL-B/PA1004UL-W projectors</v>
      </c>
      <c r="D78" s="19">
        <f>IF(ISERROR(VLOOKUP($B78,'[1]Full Matrix'!$B$5:$BE$726,MATCH(D$4,'[1]Full Matrix'!$B$4:$BE$4,0),FALSE)),"",VLOOKUP($B78,'[1]Full Matrix'!$B$5:$BE$726,MATCH(D$4,'[1]Full Matrix'!$B$4:$BE$4,0),FALSE))</f>
        <v>6600</v>
      </c>
    </row>
    <row r="79" spans="1:4" ht="48.75" x14ac:dyDescent="0.25">
      <c r="A79" s="16" t="s">
        <v>60</v>
      </c>
      <c r="B79" s="23" t="s">
        <v>79</v>
      </c>
      <c r="C79" s="18" t="str">
        <f>IF(ISERROR(VLOOKUP($B79,'[1]Full Matrix'!$B$5:$BE$726,MATCH(C$4,'[1]Full Matrix'!$B$4:$BE$4,0),FALSE)),"",VLOOKUP($B79,'[1]Full Matrix'!$B$5:$BE$726,MATCH(C$4,'[1]Full Matrix'!$B$4:$BE$4,0),FALSE))</f>
        <v xml:space="preserve">0.6 - 0.76:1 Motorized Zoom Lens (lens shift) for the NP-PA653U/PA803U/PA853W/PA903X, NP-PA653UL/PA703UL/PA803UL, NP-PA804UL-B/PA804UL-W and NP-PA1004UL-B/PA1004UL-W projectors </v>
      </c>
      <c r="D79" s="19">
        <f>IF(ISERROR(VLOOKUP($B79,'[1]Full Matrix'!$B$5:$BE$726,MATCH(D$4,'[1]Full Matrix'!$B$4:$BE$4,0),FALSE)),"",VLOOKUP($B79,'[1]Full Matrix'!$B$5:$BE$726,MATCH(D$4,'[1]Full Matrix'!$B$4:$BE$4,0),FALSE))</f>
        <v>4095</v>
      </c>
    </row>
    <row r="80" spans="1:4" ht="48.75" x14ac:dyDescent="0.25">
      <c r="A80" s="16" t="s">
        <v>60</v>
      </c>
      <c r="B80" s="17" t="s">
        <v>80</v>
      </c>
      <c r="C80" s="18" t="str">
        <f>IF(ISERROR(VLOOKUP($B80,'[1]Full Matrix'!$B$5:$BE$726,MATCH(C$4,'[1]Full Matrix'!$B$4:$BE$4,0),FALSE)),"",VLOOKUP($B80,'[1]Full Matrix'!$B$5:$BE$726,MATCH(C$4,'[1]Full Matrix'!$B$4:$BE$4,0),FALSE))</f>
        <v>0.79 - 1.1:1 Motorized Zoom Lens (lens shift) for the NP-PA653U/PA803U/PA853W/PA903X, NP-PA653UL/PA703UL/PA803UL, NP-PA804UL-B/PA804UL-W and NP-PA1004UL-B/PA1004UL-W projectors</v>
      </c>
      <c r="D80" s="19">
        <f>IF(ISERROR(VLOOKUP($B80,'[1]Full Matrix'!$B$5:$BE$726,MATCH(D$4,'[1]Full Matrix'!$B$4:$BE$4,0),FALSE)),"",VLOOKUP($B80,'[1]Full Matrix'!$B$5:$BE$726,MATCH(D$4,'[1]Full Matrix'!$B$4:$BE$4,0),FALSE))</f>
        <v>3219</v>
      </c>
    </row>
    <row r="81" spans="1:4" ht="48.75" x14ac:dyDescent="0.25">
      <c r="A81" s="16" t="s">
        <v>60</v>
      </c>
      <c r="B81" s="17" t="s">
        <v>81</v>
      </c>
      <c r="C81" s="18" t="str">
        <f>IF(ISERROR(VLOOKUP($B81,'[1]Full Matrix'!$B$5:$BE$726,MATCH(C$4,'[1]Full Matrix'!$B$4:$BE$4,0),FALSE)),"",VLOOKUP($B81,'[1]Full Matrix'!$B$5:$BE$726,MATCH(C$4,'[1]Full Matrix'!$B$4:$BE$4,0),FALSE))</f>
        <v>1.3 - 3.02:1 Motorized Zoom Lens (lens shift) for the NP-PA653U/PA803U/PA853W/PA903X, NP-PA653UL/PA703UL/PA803UL, NP-PA804UL-B/PA804UL-W and NP-PA1004UL-B/PA1004UL-W projectors</v>
      </c>
      <c r="D81" s="19">
        <f>IF(ISERROR(VLOOKUP($B81,'[1]Full Matrix'!$B$5:$BE$726,MATCH(D$4,'[1]Full Matrix'!$B$4:$BE$4,0),FALSE)),"",VLOOKUP($B81,'[1]Full Matrix'!$B$5:$BE$726,MATCH(D$4,'[1]Full Matrix'!$B$4:$BE$4,0),FALSE))</f>
        <v>1460</v>
      </c>
    </row>
    <row r="82" spans="1:4" ht="60.75" x14ac:dyDescent="0.25">
      <c r="A82" s="16" t="s">
        <v>60</v>
      </c>
      <c r="B82" s="17" t="s">
        <v>82</v>
      </c>
      <c r="C82" s="18" t="str">
        <f>IF(ISERROR(VLOOKUP($B82,'[1]Full Matrix'!$B$5:$BE$726,MATCH(C$4,'[1]Full Matrix'!$B$4:$BE$4,0),FALSE)),"",VLOOKUP($B82,'[1]Full Matrix'!$B$5:$BE$726,MATCH(C$4,'[1]Full Matrix'!$B$4:$BE$4,0),FALSE))</f>
        <v>2.99 - 5.98:1 Motorized Zoom Lens (lens shift) for the NP-PA653U/PA803U/PA853W/PA903X, NP-PA653UL/PA703UL/PA803UL, NP-PA804UL-B/PA804UL-W and NP-PA1004UL-B/PA1004UL-W projectors (direct replacement for the NP42ZL)</v>
      </c>
      <c r="D82" s="19">
        <f>IF(ISERROR(VLOOKUP($B82,'[1]Full Matrix'!$B$5:$BE$726,MATCH(D$4,'[1]Full Matrix'!$B$4:$BE$4,0),FALSE)),"",VLOOKUP($B82,'[1]Full Matrix'!$B$5:$BE$726,MATCH(D$4,'[1]Full Matrix'!$B$4:$BE$4,0),FALSE))</f>
        <v>2069</v>
      </c>
    </row>
    <row r="83" spans="1:4" ht="48.75" x14ac:dyDescent="0.25">
      <c r="A83" s="16" t="s">
        <v>60</v>
      </c>
      <c r="B83" s="17" t="s">
        <v>83</v>
      </c>
      <c r="C83" s="18" t="str">
        <f>IF(ISERROR(VLOOKUP($B83,'[1]Full Matrix'!$B$5:$BE$726,MATCH(C$4,'[1]Full Matrix'!$B$4:$BE$4,0),FALSE)),"",VLOOKUP($B83,'[1]Full Matrix'!$B$5:$BE$726,MATCH(C$4,'[1]Full Matrix'!$B$4:$BE$4,0),FALSE))</f>
        <v>0.38:1 Ultra-Short Throw Lens for the NP-PX700W/PX750U/PX800X, NP-PX700W2/PX750U2/PX800X2, NP-PX803UL-BK/PX803UL-WH and NP-PX1004UL-BK/PX1004UL-WH projectors.</v>
      </c>
      <c r="D83" s="19">
        <f>IF(ISERROR(VLOOKUP($B83,'[1]Full Matrix'!$B$5:$BE$726,MATCH(D$4,'[1]Full Matrix'!$B$4:$BE$4,0),FALSE)),"",VLOOKUP($B83,'[1]Full Matrix'!$B$5:$BE$726,MATCH(D$4,'[1]Full Matrix'!$B$4:$BE$4,0),FALSE))</f>
        <v>5169</v>
      </c>
    </row>
    <row r="84" spans="1:4" ht="24.75" x14ac:dyDescent="0.25">
      <c r="A84" s="16" t="s">
        <v>60</v>
      </c>
      <c r="B84" s="23" t="s">
        <v>84</v>
      </c>
      <c r="C84" s="18" t="str">
        <f>IF(ISERROR(VLOOKUP($B84,'[1]Full Matrix'!$B$5:$BE$726,MATCH(C$4,'[1]Full Matrix'!$B$4:$BE$4,0),FALSE)),"",VLOOKUP($B84,'[1]Full Matrix'!$B$5:$BE$726,MATCH(C$4,'[1]Full Matrix'!$B$4:$BE$4,0),FALSE))</f>
        <v>0.76:1 Fixed Short Throw Lens for the NP-PX803UL-BK/PX803UL-WH and NP-PX1004UL-BK/PX1004UL-WH projectors.</v>
      </c>
      <c r="D84" s="19">
        <f>IF(ISERROR(VLOOKUP($B84,'[1]Full Matrix'!$B$5:$BE$726,MATCH(D$4,'[1]Full Matrix'!$B$4:$BE$4,0),FALSE)),"",VLOOKUP($B84,'[1]Full Matrix'!$B$5:$BE$726,MATCH(D$4,'[1]Full Matrix'!$B$4:$BE$4,0),FALSE))</f>
        <v>4290</v>
      </c>
    </row>
    <row r="85" spans="1:4" ht="36.75" x14ac:dyDescent="0.25">
      <c r="A85" s="16" t="s">
        <v>60</v>
      </c>
      <c r="B85" s="23" t="s">
        <v>85</v>
      </c>
      <c r="C85" s="18" t="str">
        <f>IF(ISERROR(VLOOKUP($B85,'[1]Full Matrix'!$B$5:$BE$726,MATCH(C$4,'[1]Full Matrix'!$B$4:$BE$4,0),FALSE)),"",VLOOKUP($B85,'[1]Full Matrix'!$B$5:$BE$726,MATCH(C$4,'[1]Full Matrix'!$B$4:$BE$4,0),FALSE))</f>
        <v>1.25 - 1.79:1 Motorized Short Throw Zoom Lens (lens shift) w/Lens Memory for the NP-PX803UL-BK/PX803UL-WH and NP-PX1004UL-BK/PX1004UL-WH projectors</v>
      </c>
      <c r="D85" s="19">
        <f>IF(ISERROR(VLOOKUP($B85,'[1]Full Matrix'!$B$5:$BE$726,MATCH(D$4,'[1]Full Matrix'!$B$4:$BE$4,0),FALSE)),"",VLOOKUP($B85,'[1]Full Matrix'!$B$5:$BE$726,MATCH(D$4,'[1]Full Matrix'!$B$4:$BE$4,0),FALSE))</f>
        <v>3850</v>
      </c>
    </row>
    <row r="86" spans="1:4" ht="36.75" x14ac:dyDescent="0.25">
      <c r="A86" s="16" t="s">
        <v>60</v>
      </c>
      <c r="B86" s="23" t="s">
        <v>86</v>
      </c>
      <c r="C86" s="18" t="str">
        <f>IF(ISERROR(VLOOKUP($B86,'[1]Full Matrix'!$B$5:$BE$726,MATCH(C$4,'[1]Full Matrix'!$B$4:$BE$4,0),FALSE)),"",VLOOKUP($B86,'[1]Full Matrix'!$B$5:$BE$726,MATCH(C$4,'[1]Full Matrix'!$B$4:$BE$4,0),FALSE))</f>
        <v>1.73 - 2.27:1 Motorized Standard Throw Zoom Lens (lens shift) w/Lens Memory for the NP-PX803UL-BK/PX803UL-WH and NP-PX1004UL-BK/PX1004UL-WH projectors</v>
      </c>
      <c r="D86" s="19">
        <f>IF(ISERROR(VLOOKUP($B86,'[1]Full Matrix'!$B$5:$BE$726,MATCH(D$4,'[1]Full Matrix'!$B$4:$BE$4,0),FALSE)),"",VLOOKUP($B86,'[1]Full Matrix'!$B$5:$BE$726,MATCH(D$4,'[1]Full Matrix'!$B$4:$BE$4,0),FALSE))</f>
        <v>2435</v>
      </c>
    </row>
    <row r="87" spans="1:4" ht="36.75" x14ac:dyDescent="0.25">
      <c r="A87" s="16" t="s">
        <v>60</v>
      </c>
      <c r="B87" s="23" t="s">
        <v>87</v>
      </c>
      <c r="C87" s="18" t="str">
        <f>IF(ISERROR(VLOOKUP($B87,'[1]Full Matrix'!$B$5:$BE$726,MATCH(C$4,'[1]Full Matrix'!$B$4:$BE$4,0),FALSE)),"",VLOOKUP($B87,'[1]Full Matrix'!$B$5:$BE$726,MATCH(C$4,'[1]Full Matrix'!$B$4:$BE$4,0),FALSE))</f>
        <v>2.22 - 3.67:1 Motorized Medium Throw Zoom Lens (lens shift) w/Lens Memory for the NP-PX803UL-BK/PX803UL-WH and NP-PX1004UL-BK/PX1004UL-WH projectors</v>
      </c>
      <c r="D87" s="19">
        <f>IF(ISERROR(VLOOKUP($B87,'[1]Full Matrix'!$B$5:$BE$726,MATCH(D$4,'[1]Full Matrix'!$B$4:$BE$4,0),FALSE)),"",VLOOKUP($B87,'[1]Full Matrix'!$B$5:$BE$726,MATCH(D$4,'[1]Full Matrix'!$B$4:$BE$4,0),FALSE))</f>
        <v>3850</v>
      </c>
    </row>
    <row r="88" spans="1:4" ht="36.75" x14ac:dyDescent="0.25">
      <c r="A88" s="16" t="s">
        <v>60</v>
      </c>
      <c r="B88" s="23" t="s">
        <v>88</v>
      </c>
      <c r="C88" s="18" t="str">
        <f>IF(ISERROR(VLOOKUP($B88,'[1]Full Matrix'!$B$5:$BE$726,MATCH(C$4,'[1]Full Matrix'!$B$4:$BE$4,0),FALSE)),"",VLOOKUP($B88,'[1]Full Matrix'!$B$5:$BE$726,MATCH(C$4,'[1]Full Matrix'!$B$4:$BE$4,0),FALSE))</f>
        <v>3.60 - 5.40:1 Motorized Long Throw Zoom Lens (lens shift) w/Lens Memory for the NP-PX803UL-BK/PX803UL-WH and NP-PX1004UL-BK/PX1004UL-WH projectors</v>
      </c>
      <c r="D88" s="19">
        <f>IF(ISERROR(VLOOKUP($B88,'[1]Full Matrix'!$B$5:$BE$726,MATCH(D$4,'[1]Full Matrix'!$B$4:$BE$4,0),FALSE)),"",VLOOKUP($B88,'[1]Full Matrix'!$B$5:$BE$726,MATCH(D$4,'[1]Full Matrix'!$B$4:$BE$4,0),FALSE))</f>
        <v>3850</v>
      </c>
    </row>
    <row r="89" spans="1:4" ht="36.75" x14ac:dyDescent="0.25">
      <c r="A89" s="16" t="s">
        <v>60</v>
      </c>
      <c r="B89" s="23" t="s">
        <v>89</v>
      </c>
      <c r="C89" s="18" t="str">
        <f>IF(ISERROR(VLOOKUP($B89,'[1]Full Matrix'!$B$5:$BE$726,MATCH(C$4,'[1]Full Matrix'!$B$4:$BE$4,0),FALSE)),"",VLOOKUP($B89,'[1]Full Matrix'!$B$5:$BE$726,MATCH(C$4,'[1]Full Matrix'!$B$4:$BE$4,0),FALSE))</f>
        <v>5.30 - 8.30:1 Motorized Long Zoom Lens (lens shift) w/Lens Memory for the NP-PX803UL-BK/PX803UL-WH and NP-PX1004UL-BK/PX1004UL-WH projectors</v>
      </c>
      <c r="D89" s="19">
        <f>IF(ISERROR(VLOOKUP($B89,'[1]Full Matrix'!$B$5:$BE$726,MATCH(D$4,'[1]Full Matrix'!$B$4:$BE$4,0),FALSE)),"",VLOOKUP($B89,'[1]Full Matrix'!$B$5:$BE$726,MATCH(D$4,'[1]Full Matrix'!$B$4:$BE$4,0),FALSE))</f>
        <v>3850</v>
      </c>
    </row>
    <row r="90" spans="1:4" ht="36.75" x14ac:dyDescent="0.25">
      <c r="A90" s="16" t="s">
        <v>60</v>
      </c>
      <c r="B90" s="23" t="s">
        <v>90</v>
      </c>
      <c r="C90" s="18" t="str">
        <f>IF(ISERROR(VLOOKUP($B90,'[1]Full Matrix'!$B$5:$BE$726,MATCH(C$4,'[1]Full Matrix'!$B$4:$BE$4,0),FALSE)),"",VLOOKUP($B90,'[1]Full Matrix'!$B$5:$BE$726,MATCH(C$4,'[1]Full Matrix'!$B$4:$BE$4,0),FALSE))</f>
        <v>0.75 - 0.93:1 Motorized Zoom Lens (lens shift) for the  NP-PX803UL-BK/PX803UL-WH and NP-PX1004UL-BK/PX1004UL-WH projectors</v>
      </c>
      <c r="D90" s="19">
        <f>IF(ISERROR(VLOOKUP($B90,'[1]Full Matrix'!$B$5:$BE$726,MATCH(D$4,'[1]Full Matrix'!$B$4:$BE$4,0),FALSE)),"",VLOOKUP($B90,'[1]Full Matrix'!$B$5:$BE$726,MATCH(D$4,'[1]Full Matrix'!$B$4:$BE$4,0),FALSE))</f>
        <v>3850</v>
      </c>
    </row>
    <row r="91" spans="1:4" ht="24.75" x14ac:dyDescent="0.25">
      <c r="A91" s="16" t="s">
        <v>60</v>
      </c>
      <c r="B91" s="23" t="s">
        <v>91</v>
      </c>
      <c r="C91" s="18" t="str">
        <f>IF(ISERROR(VLOOKUP($B91,'[1]Full Matrix'!$B$5:$BE$726,MATCH(C$4,'[1]Full Matrix'!$B$4:$BE$4,0),FALSE)),"",VLOOKUP($B91,'[1]Full Matrix'!$B$5:$BE$726,MATCH(C$4,'[1]Full Matrix'!$B$4:$BE$4,0),FALSE))</f>
        <v>0.9-1.2 Motorized  Ultra Wide Zoom Lens (lens shift) for the NP-PX2000UL and NP-PX2201UL projectors</v>
      </c>
      <c r="D91" s="19">
        <f>IF(ISERROR(VLOOKUP($B91,'[1]Full Matrix'!$B$5:$BE$726,MATCH(D$4,'[1]Full Matrix'!$B$4:$BE$4,0),FALSE)),"",VLOOKUP($B91,'[1]Full Matrix'!$B$5:$BE$726,MATCH(D$4,'[1]Full Matrix'!$B$4:$BE$4,0),FALSE))</f>
        <v>4890</v>
      </c>
    </row>
    <row r="92" spans="1:4" ht="24.75" x14ac:dyDescent="0.25">
      <c r="A92" s="16" t="s">
        <v>60</v>
      </c>
      <c r="B92" s="23" t="s">
        <v>92</v>
      </c>
      <c r="C92" s="18" t="str">
        <f>IF(ISERROR(VLOOKUP($B92,'[1]Full Matrix'!$B$5:$BE$726,MATCH(C$4,'[1]Full Matrix'!$B$4:$BE$4,0),FALSE)),"",VLOOKUP($B92,'[1]Full Matrix'!$B$5:$BE$726,MATCH(C$4,'[1]Full Matrix'!$B$4:$BE$4,0),FALSE))</f>
        <v>1.2-1.56 Motorized Short Throw Zoom Lens (lens shift) for the NP-PX2000UL and NP-PX2201UL projectors</v>
      </c>
      <c r="D92" s="19">
        <f>IF(ISERROR(VLOOKUP($B92,'[1]Full Matrix'!$B$5:$BE$726,MATCH(D$4,'[1]Full Matrix'!$B$4:$BE$4,0),FALSE)),"",VLOOKUP($B92,'[1]Full Matrix'!$B$5:$BE$726,MATCH(D$4,'[1]Full Matrix'!$B$4:$BE$4,0),FALSE))</f>
        <v>4606</v>
      </c>
    </row>
    <row r="93" spans="1:4" ht="24.75" x14ac:dyDescent="0.25">
      <c r="A93" s="16" t="s">
        <v>60</v>
      </c>
      <c r="B93" s="23" t="s">
        <v>93</v>
      </c>
      <c r="C93" s="18" t="str">
        <f>IF(ISERROR(VLOOKUP($B93,'[1]Full Matrix'!$B$5:$BE$726,MATCH(C$4,'[1]Full Matrix'!$B$4:$BE$4,0),FALSE)),"",VLOOKUP($B93,'[1]Full Matrix'!$B$5:$BE$726,MATCH(C$4,'[1]Full Matrix'!$B$4:$BE$4,0),FALSE))</f>
        <v>1.5-2.0 Motorized Standard Zoom Lens (lens shift) for the NP-PX2000UL and NP-PX2201UL projectors</v>
      </c>
      <c r="D93" s="19">
        <f>IF(ISERROR(VLOOKUP($B93,'[1]Full Matrix'!$B$5:$BE$726,MATCH(D$4,'[1]Full Matrix'!$B$4:$BE$4,0),FALSE)),"",VLOOKUP($B93,'[1]Full Matrix'!$B$5:$BE$726,MATCH(D$4,'[1]Full Matrix'!$B$4:$BE$4,0),FALSE))</f>
        <v>2611</v>
      </c>
    </row>
    <row r="94" spans="1:4" ht="24.75" x14ac:dyDescent="0.25">
      <c r="A94" s="16" t="s">
        <v>60</v>
      </c>
      <c r="B94" s="23" t="s">
        <v>94</v>
      </c>
      <c r="C94" s="18" t="str">
        <f>IF(ISERROR(VLOOKUP($B94,'[1]Full Matrix'!$B$5:$BE$726,MATCH(C$4,'[1]Full Matrix'!$B$4:$BE$4,0),FALSE)),"",VLOOKUP($B94,'[1]Full Matrix'!$B$5:$BE$726,MATCH(C$4,'[1]Full Matrix'!$B$4:$BE$4,0),FALSE))</f>
        <v>2.0-4.0 Motorized Long Throw Zoom Lens (lens shift) for the NP-PX2000UL and NP-PX2201UL projectors</v>
      </c>
      <c r="D94" s="19">
        <f>IF(ISERROR(VLOOKUP($B94,'[1]Full Matrix'!$B$5:$BE$726,MATCH(D$4,'[1]Full Matrix'!$B$4:$BE$4,0),FALSE)),"",VLOOKUP($B94,'[1]Full Matrix'!$B$5:$BE$726,MATCH(D$4,'[1]Full Matrix'!$B$4:$BE$4,0),FALSE))</f>
        <v>4094</v>
      </c>
    </row>
    <row r="95" spans="1:4" ht="24.75" x14ac:dyDescent="0.25">
      <c r="A95" s="16" t="s">
        <v>60</v>
      </c>
      <c r="B95" s="23" t="s">
        <v>95</v>
      </c>
      <c r="C95" s="18" t="str">
        <f>IF(ISERROR(VLOOKUP($B95,'[1]Full Matrix'!$B$5:$BE$726,MATCH(C$4,'[1]Full Matrix'!$B$4:$BE$4,0),FALSE)),"",VLOOKUP($B95,'[1]Full Matrix'!$B$5:$BE$726,MATCH(C$4,'[1]Full Matrix'!$B$4:$BE$4,0),FALSE))</f>
        <v>4.0-7.0 Motorized Ultra Long Throw Zoom Lens (lens shift) for the NP-PX2000UL and NP-PX2201UL projectors</v>
      </c>
      <c r="D95" s="19">
        <f>IF(ISERROR(VLOOKUP($B95,'[1]Full Matrix'!$B$5:$BE$726,MATCH(D$4,'[1]Full Matrix'!$B$4:$BE$4,0),FALSE)),"",VLOOKUP($B95,'[1]Full Matrix'!$B$5:$BE$726,MATCH(D$4,'[1]Full Matrix'!$B$4:$BE$4,0),FALSE))</f>
        <v>4662</v>
      </c>
    </row>
    <row r="96" spans="1:4" ht="24.75" x14ac:dyDescent="0.25">
      <c r="A96" s="16" t="s">
        <v>60</v>
      </c>
      <c r="B96" s="23" t="s">
        <v>96</v>
      </c>
      <c r="C96" s="18" t="str">
        <f>IF(ISERROR(VLOOKUP($B96,'[1]Full Matrix'!$B$5:$BE$726,MATCH(C$4,'[1]Full Matrix'!$B$4:$BE$4,0),FALSE)),"",VLOOKUP($B96,'[1]Full Matrix'!$B$5:$BE$726,MATCH(C$4,'[1]Full Matrix'!$B$4:$BE$4,0),FALSE))</f>
        <v>0.38:1 Motorized Ultra-Short Throw Lens for the NP-PX1005QL-B/PX1005QL-W projectors</v>
      </c>
      <c r="D96" s="19">
        <f>IF(ISERROR(VLOOKUP($B96,'[1]Full Matrix'!$B$5:$BE$726,MATCH(D$4,'[1]Full Matrix'!$B$4:$BE$4,0),FALSE)),"",VLOOKUP($B96,'[1]Full Matrix'!$B$5:$BE$726,MATCH(D$4,'[1]Full Matrix'!$B$4:$BE$4,0),FALSE))</f>
        <v>5169</v>
      </c>
    </row>
    <row r="97" spans="1:55" ht="24.75" x14ac:dyDescent="0.25">
      <c r="A97" s="16" t="s">
        <v>60</v>
      </c>
      <c r="B97" s="23" t="s">
        <v>97</v>
      </c>
      <c r="C97" s="18" t="str">
        <f>IF(ISERROR(VLOOKUP($B97,'[1]Full Matrix'!$B$5:$BE$726,MATCH(C$4,'[1]Full Matrix'!$B$4:$BE$4,0),FALSE)),"",VLOOKUP($B97,'[1]Full Matrix'!$B$5:$BE$726,MATCH(C$4,'[1]Full Matrix'!$B$4:$BE$4,0),FALSE))</f>
        <v>0.75 - 0.93:1 Motorized Zoom Lens (lens shift) for the NP-PX1005QL-B/PX1005QL-W projectors</v>
      </c>
      <c r="D97" s="19">
        <f>IF(ISERROR(VLOOKUP($B97,'[1]Full Matrix'!$B$5:$BE$726,MATCH(D$4,'[1]Full Matrix'!$B$4:$BE$4,0),FALSE)),"",VLOOKUP($B97,'[1]Full Matrix'!$B$5:$BE$726,MATCH(D$4,'[1]Full Matrix'!$B$4:$BE$4,0),FALSE))</f>
        <v>3850</v>
      </c>
    </row>
    <row r="98" spans="1:55" ht="24.75" x14ac:dyDescent="0.25">
      <c r="A98" s="16" t="s">
        <v>60</v>
      </c>
      <c r="B98" s="23" t="s">
        <v>98</v>
      </c>
      <c r="C98" s="18" t="str">
        <f>IF(ISERROR(VLOOKUP($B98,'[1]Full Matrix'!$B$5:$BE$726,MATCH(C$4,'[1]Full Matrix'!$B$4:$BE$4,0),FALSE)),"",VLOOKUP($B98,'[1]Full Matrix'!$B$5:$BE$726,MATCH(C$4,'[1]Full Matrix'!$B$4:$BE$4,0),FALSE))</f>
        <v>0.76:1 Motorized Fixed Short Throw Lens for the NP-PX1005QL-B/PX1005QL-W projectors</v>
      </c>
      <c r="D98" s="19">
        <f>IF(ISERROR(VLOOKUP($B98,'[1]Full Matrix'!$B$5:$BE$726,MATCH(D$4,'[1]Full Matrix'!$B$4:$BE$4,0),FALSE)),"",VLOOKUP($B98,'[1]Full Matrix'!$B$5:$BE$726,MATCH(D$4,'[1]Full Matrix'!$B$4:$BE$4,0),FALSE))</f>
        <v>4290</v>
      </c>
    </row>
    <row r="99" spans="1:55" ht="36.75" x14ac:dyDescent="0.25">
      <c r="A99" s="16" t="s">
        <v>60</v>
      </c>
      <c r="B99" s="17" t="s">
        <v>99</v>
      </c>
      <c r="C99" s="18" t="str">
        <f>IF(ISERROR(VLOOKUP($B99,'[1]Full Matrix'!$B$5:$BE$726,MATCH(C$4,'[1]Full Matrix'!$B$4:$BE$4,0),FALSE)),"",VLOOKUP($B99,'[1]Full Matrix'!$B$5:$BE$726,MATCH(C$4,'[1]Full Matrix'!$B$4:$BE$4,0),FALSE))</f>
        <v>1.25 - 1.79:1 Motorized Short Throw Zoom Lens (lens shift) w/Lens Memory for the  NP-PX1005QL-B/PX1005QL-W projectors</v>
      </c>
      <c r="D99" s="19">
        <f>IF(ISERROR(VLOOKUP($B99,'[1]Full Matrix'!$B$5:$BE$726,MATCH(D$4,'[1]Full Matrix'!$B$4:$BE$4,0),FALSE)),"",VLOOKUP($B99,'[1]Full Matrix'!$B$5:$BE$726,MATCH(D$4,'[1]Full Matrix'!$B$4:$BE$4,0),FALSE))</f>
        <v>3850</v>
      </c>
    </row>
    <row r="100" spans="1:55" ht="24.75" x14ac:dyDescent="0.25">
      <c r="A100" s="16" t="s">
        <v>60</v>
      </c>
      <c r="B100" s="17" t="s">
        <v>100</v>
      </c>
      <c r="C100" s="18" t="str">
        <f>IF(ISERROR(VLOOKUP($B100,'[1]Full Matrix'!$B$5:$BE$726,MATCH(C$4,'[1]Full Matrix'!$B$4:$BE$4,0),FALSE)),"",VLOOKUP($B100,'[1]Full Matrix'!$B$5:$BE$726,MATCH(C$4,'[1]Full Matrix'!$B$4:$BE$4,0),FALSE))</f>
        <v>1.73 - 2.27:1 Motorized Standard Throw Zoom Lens (lens shift) w/Lens Memory for the NP-PX1005QL-B/PX1005QL-W projectors</v>
      </c>
      <c r="D100" s="19">
        <f>IF(ISERROR(VLOOKUP($B100,'[1]Full Matrix'!$B$5:$BE$726,MATCH(D$4,'[1]Full Matrix'!$B$4:$BE$4,0),FALSE)),"",VLOOKUP($B100,'[1]Full Matrix'!$B$5:$BE$726,MATCH(D$4,'[1]Full Matrix'!$B$4:$BE$4,0),FALSE))</f>
        <v>2435</v>
      </c>
    </row>
    <row r="101" spans="1:55" ht="24.75" x14ac:dyDescent="0.25">
      <c r="A101" s="16" t="s">
        <v>60</v>
      </c>
      <c r="B101" s="17" t="s">
        <v>101</v>
      </c>
      <c r="C101" s="18" t="str">
        <f>IF(ISERROR(VLOOKUP($B101,'[1]Full Matrix'!$B$5:$BE$726,MATCH(C$4,'[1]Full Matrix'!$B$4:$BE$4,0),FALSE)),"",VLOOKUP($B101,'[1]Full Matrix'!$B$5:$BE$726,MATCH(C$4,'[1]Full Matrix'!$B$4:$BE$4,0),FALSE))</f>
        <v>2.22 - 3.67:1 Motorized Medium Throw Zoom Lens (lens shift) w/Lens Memory for the NP-PX1005QL-B/PX1005QL-W projectors</v>
      </c>
      <c r="D101" s="19">
        <f>IF(ISERROR(VLOOKUP($B101,'[1]Full Matrix'!$B$5:$BE$726,MATCH(D$4,'[1]Full Matrix'!$B$4:$BE$4,0),FALSE)),"",VLOOKUP($B101,'[1]Full Matrix'!$B$5:$BE$726,MATCH(D$4,'[1]Full Matrix'!$B$4:$BE$4,0),FALSE))</f>
        <v>3850</v>
      </c>
    </row>
    <row r="102" spans="1:55" ht="24.75" x14ac:dyDescent="0.25">
      <c r="A102" s="16" t="s">
        <v>60</v>
      </c>
      <c r="B102" s="17" t="s">
        <v>102</v>
      </c>
      <c r="C102" s="18" t="str">
        <f>IF(ISERROR(VLOOKUP($B102,'[1]Full Matrix'!$B$5:$BE$726,MATCH(C$4,'[1]Full Matrix'!$B$4:$BE$4,0),FALSE)),"",VLOOKUP($B102,'[1]Full Matrix'!$B$5:$BE$726,MATCH(C$4,'[1]Full Matrix'!$B$4:$BE$4,0),FALSE))</f>
        <v>3.60 - 5.40:1 Motorized Long Throw Zoom Lens (lens shift) w/Lens Memory for the NP-PX1005QL-B/PX1005QL-W projectors</v>
      </c>
      <c r="D102" s="19">
        <f>IF(ISERROR(VLOOKUP($B102,'[1]Full Matrix'!$B$5:$BE$726,MATCH(D$4,'[1]Full Matrix'!$B$4:$BE$4,0),FALSE)),"",VLOOKUP($B102,'[1]Full Matrix'!$B$5:$BE$726,MATCH(D$4,'[1]Full Matrix'!$B$4:$BE$4,0),FALSE))</f>
        <v>3850</v>
      </c>
    </row>
    <row r="103" spans="1:55" ht="25.5" thickBot="1" x14ac:dyDescent="0.3">
      <c r="A103" s="16" t="s">
        <v>60</v>
      </c>
      <c r="B103" s="17" t="s">
        <v>103</v>
      </c>
      <c r="C103" s="18" t="str">
        <f>IF(ISERROR(VLOOKUP($B103,'[1]Full Matrix'!$B$5:$BE$726,MATCH(C$4,'[1]Full Matrix'!$B$4:$BE$4,0),FALSE)),"",VLOOKUP($B103,'[1]Full Matrix'!$B$5:$BE$726,MATCH(C$4,'[1]Full Matrix'!$B$4:$BE$4,0),FALSE))</f>
        <v>5.30 - 8.30:1 Motorized Long Zoom Lens (lens shift) w/Lens Memory for the NP-PX1005QL-B/PX1005QL-W projectors</v>
      </c>
      <c r="D103" s="19">
        <f>IF(ISERROR(VLOOKUP($B103,'[1]Full Matrix'!$B$5:$BE$726,MATCH(D$4,'[1]Full Matrix'!$B$4:$BE$4,0),FALSE)),"",VLOOKUP($B103,'[1]Full Matrix'!$B$5:$BE$726,MATCH(D$4,'[1]Full Matrix'!$B$4:$BE$4,0),FALSE))</f>
        <v>3850</v>
      </c>
    </row>
    <row r="104" spans="1:55" s="15" customFormat="1" ht="17.25" thickTop="1" thickBot="1" x14ac:dyDescent="0.3">
      <c r="A104" s="10" t="s">
        <v>104</v>
      </c>
      <c r="B104" s="11"/>
      <c r="C104" s="12"/>
      <c r="D104" s="13"/>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s="14"/>
    </row>
    <row r="105" spans="1:55" ht="49.5" thickTop="1" x14ac:dyDescent="0.25">
      <c r="A105" s="16" t="s">
        <v>104</v>
      </c>
      <c r="B105" s="17" t="s">
        <v>105</v>
      </c>
      <c r="C105" s="18" t="str">
        <f>IF(ISERROR(VLOOKUP($B105,'[1]Full Matrix'!$B$5:$BE$726,MATCH(C$4,'[1]Full Matrix'!$B$4:$BE$4,0),FALSE)),"",VLOOKUP($B105,'[1]Full Matrix'!$B$5:$BE$726,MATCH(C$4,'[1]Full Matrix'!$B$4:$BE$4,0),FALSE))</f>
        <v>Ceiling Mount for the NP-MC372X/MC382W, NP-ME402X/ME372W/ME382U, NP-MC453X/MC423W, NP-ME453X/ME423W/ME403U, NP-P474W/P474U/P554W/P554U and NP-PE506WL/PE506UL projectors</v>
      </c>
      <c r="D105" s="19">
        <f>IF(ISERROR(VLOOKUP($B105,'[1]Full Matrix'!$B$5:$BE$726,MATCH(D$4,'[1]Full Matrix'!$B$4:$BE$4,0),FALSE)),"",VLOOKUP($B105,'[1]Full Matrix'!$B$5:$BE$726,MATCH(D$4,'[1]Full Matrix'!$B$4:$BE$4,0),FALSE))</f>
        <v>155</v>
      </c>
    </row>
    <row r="106" spans="1:55" ht="24.75" x14ac:dyDescent="0.25">
      <c r="A106" s="16" t="s">
        <v>104</v>
      </c>
      <c r="B106" s="23" t="s">
        <v>106</v>
      </c>
      <c r="C106" s="18" t="str">
        <f>IF(ISERROR(VLOOKUP($B106,'[1]Full Matrix'!$B$5:$BE$726,MATCH(C$4,'[1]Full Matrix'!$B$4:$BE$4,0),FALSE)),"",VLOOKUP($B106,'[1]Full Matrix'!$B$5:$BE$726,MATCH(C$4,'[1]Full Matrix'!$B$4:$BE$4,0),FALSE))</f>
        <v xml:space="preserve">Universal ceiling mount for installation of projectors that weigh less than 50 lbs. </v>
      </c>
      <c r="D106" s="19">
        <f>IF(ISERROR(VLOOKUP($B106,'[1]Full Matrix'!$B$5:$BE$726,MATCH(D$4,'[1]Full Matrix'!$B$4:$BE$4,0),FALSE)),"",VLOOKUP($B106,'[1]Full Matrix'!$B$5:$BE$726,MATCH(D$4,'[1]Full Matrix'!$B$4:$BE$4,0),FALSE))</f>
        <v>109</v>
      </c>
    </row>
    <row r="107" spans="1:55" x14ac:dyDescent="0.25">
      <c r="A107" s="16" t="s">
        <v>104</v>
      </c>
      <c r="B107" s="23" t="s">
        <v>107</v>
      </c>
      <c r="C107" s="18" t="str">
        <f>IF(ISERROR(VLOOKUP($B107,'[1]Full Matrix'!$B$5:$BE$726,MATCH(C$4,'[1]Full Matrix'!$B$4:$BE$4,0),FALSE)),"",VLOOKUP($B107,'[1]Full Matrix'!$B$5:$BE$726,MATCH(C$4,'[1]Full Matrix'!$B$4:$BE$4,0),FALSE))</f>
        <v>Wall mount for NP-UM383WL projectors</v>
      </c>
      <c r="D107" s="19">
        <f>IF(ISERROR(VLOOKUP($B107,'[1]Full Matrix'!$B$5:$BE$726,MATCH(D$4,'[1]Full Matrix'!$B$4:$BE$4,0),FALSE)),"",VLOOKUP($B107,'[1]Full Matrix'!$B$5:$BE$726,MATCH(D$4,'[1]Full Matrix'!$B$4:$BE$4,0),FALSE))</f>
        <v>130</v>
      </c>
    </row>
    <row r="108" spans="1:55" ht="24.75" x14ac:dyDescent="0.25">
      <c r="A108" s="16" t="s">
        <v>104</v>
      </c>
      <c r="B108" s="17" t="s">
        <v>108</v>
      </c>
      <c r="C108" s="18" t="str">
        <f>IF(ISERROR(VLOOKUP($B108,'[1]Full Matrix'!$B$5:$BE$726,MATCH(C$4,'[1]Full Matrix'!$B$4:$BE$4,0),FALSE)),"",VLOOKUP($B108,'[1]Full Matrix'!$B$5:$BE$726,MATCH(C$4,'[1]Full Matrix'!$B$4:$BE$4,0),FALSE))</f>
        <v>Lightweight adjustable suspended ceiling plate for use with NEC ceiling mounts  (Direct Replacement Model for the SCP100)</v>
      </c>
      <c r="D108" s="19">
        <f>IF(ISERROR(VLOOKUP($B108,'[1]Full Matrix'!$B$5:$BE$726,MATCH(D$4,'[1]Full Matrix'!$B$4:$BE$4,0),FALSE)),"",VLOOKUP($B108,'[1]Full Matrix'!$B$5:$BE$726,MATCH(D$4,'[1]Full Matrix'!$B$4:$BE$4,0),FALSE))</f>
        <v>149</v>
      </c>
    </row>
    <row r="109" spans="1:55" ht="24.75" x14ac:dyDescent="0.25">
      <c r="A109" s="16" t="s">
        <v>104</v>
      </c>
      <c r="B109" s="17" t="s">
        <v>109</v>
      </c>
      <c r="C109" s="18" t="str">
        <f>IF(ISERROR(VLOOKUP($B109,'[1]Full Matrix'!$B$5:$BE$726,MATCH(C$4,'[1]Full Matrix'!$B$4:$BE$4,0),FALSE)),"",VLOOKUP($B109,'[1]Full Matrix'!$B$5:$BE$726,MATCH(C$4,'[1]Full Matrix'!$B$4:$BE$4,0),FALSE))</f>
        <v xml:space="preserve">Universal Adapter Plate for use on the NPSTWM with the M332XS/M352WS projectors </v>
      </c>
      <c r="D109" s="19">
        <f>IF(ISERROR(VLOOKUP($B109,'[1]Full Matrix'!$B$5:$BE$726,MATCH(D$4,'[1]Full Matrix'!$B$4:$BE$4,0),FALSE)),"",VLOOKUP($B109,'[1]Full Matrix'!$B$5:$BE$726,MATCH(D$4,'[1]Full Matrix'!$B$4:$BE$4,0),FALSE))</f>
        <v>66</v>
      </c>
    </row>
    <row r="110" spans="1:55" ht="36.75" x14ac:dyDescent="0.25">
      <c r="A110" s="16" t="s">
        <v>104</v>
      </c>
      <c r="B110" s="17" t="s">
        <v>110</v>
      </c>
      <c r="C110" s="18" t="str">
        <f>IF(ISERROR(VLOOKUP($B110,'[1]Full Matrix'!$B$5:$BE$726,MATCH(C$4,'[1]Full Matrix'!$B$4:$BE$4,0),FALSE)),"",VLOOKUP($B110,'[1]Full Matrix'!$B$5:$BE$726,MATCH(C$4,'[1]Full Matrix'!$B$4:$BE$4,0),FALSE))</f>
        <v>6" to 9" adjustable extension column for use with projector ceiling mounts. 1-1/2 diameter pipe extension adjusts in one inch increments. Replacement for AEC0609</v>
      </c>
      <c r="D110" s="19">
        <f>IF(ISERROR(VLOOKUP($B110,'[1]Full Matrix'!$B$5:$BE$726,MATCH(D$4,'[1]Full Matrix'!$B$4:$BE$4,0),FALSE)),"",VLOOKUP($B110,'[1]Full Matrix'!$B$5:$BE$726,MATCH(D$4,'[1]Full Matrix'!$B$4:$BE$4,0),FALSE))</f>
        <v>109</v>
      </c>
    </row>
    <row r="111" spans="1:55" ht="36.75" x14ac:dyDescent="0.25">
      <c r="A111" s="16" t="s">
        <v>104</v>
      </c>
      <c r="B111" s="17" t="s">
        <v>111</v>
      </c>
      <c r="C111" s="18" t="str">
        <f>IF(ISERROR(VLOOKUP($B111,'[1]Full Matrix'!$B$5:$BE$726,MATCH(C$4,'[1]Full Matrix'!$B$4:$BE$4,0),FALSE)),"",VLOOKUP($B111,'[1]Full Matrix'!$B$5:$BE$726,MATCH(C$4,'[1]Full Matrix'!$B$4:$BE$4,0),FALSE))</f>
        <v>12" to 18" adjustable extension column for use with projector ceiling mounts. 1-1/2 diameter pipe extension adjusts in one inch increments. Replacement for AEC12018</v>
      </c>
      <c r="D111" s="19">
        <f>IF(ISERROR(VLOOKUP($B111,'[1]Full Matrix'!$B$5:$BE$726,MATCH(D$4,'[1]Full Matrix'!$B$4:$BE$4,0),FALSE)),"",VLOOKUP($B111,'[1]Full Matrix'!$B$5:$BE$726,MATCH(D$4,'[1]Full Matrix'!$B$4:$BE$4,0),FALSE))</f>
        <v>119</v>
      </c>
    </row>
    <row r="112" spans="1:55" ht="36.75" x14ac:dyDescent="0.25">
      <c r="A112" s="16" t="s">
        <v>104</v>
      </c>
      <c r="B112" s="17" t="s">
        <v>112</v>
      </c>
      <c r="C112" s="18" t="str">
        <f>IF(ISERROR(VLOOKUP($B112,'[1]Full Matrix'!$B$5:$BE$726,MATCH(C$4,'[1]Full Matrix'!$B$4:$BE$4,0),FALSE)),"",VLOOKUP($B112,'[1]Full Matrix'!$B$5:$BE$726,MATCH(C$4,'[1]Full Matrix'!$B$4:$BE$4,0),FALSE))</f>
        <v xml:space="preserve">2' to 3' adjustable extension column for use with projector ceiling mounts. 1-1/2 diameter pipe extension adjusts in one inch increments </v>
      </c>
      <c r="D112" s="19">
        <f>IF(ISERROR(VLOOKUP($B112,'[1]Full Matrix'!$B$5:$BE$726,MATCH(D$4,'[1]Full Matrix'!$B$4:$BE$4,0),FALSE)),"",VLOOKUP($B112,'[1]Full Matrix'!$B$5:$BE$726,MATCH(D$4,'[1]Full Matrix'!$B$4:$BE$4,0),FALSE))</f>
        <v>139</v>
      </c>
    </row>
    <row r="113" spans="1:55" ht="36.75" x14ac:dyDescent="0.25">
      <c r="A113" s="16" t="s">
        <v>104</v>
      </c>
      <c r="B113" s="17" t="s">
        <v>113</v>
      </c>
      <c r="C113" s="24" t="str">
        <f>IF(ISERROR(VLOOKUP($B113,'[1]Full Matrix'!$B$5:$BE$726,MATCH(C$4,'[1]Full Matrix'!$B$4:$BE$4,0),FALSE)),"",VLOOKUP($B113,'[1]Full Matrix'!$B$5:$BE$726,MATCH(C$4,'[1]Full Matrix'!$B$4:$BE$4,0),FALSE))</f>
        <v xml:space="preserve">3' to 5' adjustable extension column for use with projector ceiling mounts. 1-1/2 diameter pipe extension adjusts in one inch increments </v>
      </c>
      <c r="D113" s="19">
        <f>IF(ISERROR(VLOOKUP($B113,'[1]Full Matrix'!$B$5:$BE$726,MATCH(D$4,'[1]Full Matrix'!$B$4:$BE$4,0),FALSE)),"",VLOOKUP($B113,'[1]Full Matrix'!$B$5:$BE$726,MATCH(D$4,'[1]Full Matrix'!$B$4:$BE$4,0),FALSE))</f>
        <v>165</v>
      </c>
    </row>
    <row r="114" spans="1:55" ht="36.75" x14ac:dyDescent="0.25">
      <c r="A114" s="16" t="s">
        <v>104</v>
      </c>
      <c r="B114" s="17" t="s">
        <v>114</v>
      </c>
      <c r="C114" s="24" t="str">
        <f>IF(ISERROR(VLOOKUP($B114,'[1]Full Matrix'!$B$5:$BE$726,MATCH(C$4,'[1]Full Matrix'!$B$4:$BE$4,0),FALSE)),"",VLOOKUP($B114,'[1]Full Matrix'!$B$5:$BE$726,MATCH(C$4,'[1]Full Matrix'!$B$4:$BE$4,0),FALSE))</f>
        <v xml:space="preserve">Ceiling Mount for the NP-P525WL/P525UL/P605UL, NP-P506QL, NP-PA653U/PA803U/PA853W/PA903X and NP-PA653UL/PA703UL/PA803UL projectors. </v>
      </c>
      <c r="D114" s="19">
        <f>IF(ISERROR(VLOOKUP($B114,'[1]Full Matrix'!$B$5:$BE$726,MATCH(D$4,'[1]Full Matrix'!$B$4:$BE$4,0),FALSE)),"",VLOOKUP($B114,'[1]Full Matrix'!$B$5:$BE$726,MATCH(D$4,'[1]Full Matrix'!$B$4:$BE$4,0),FALSE))</f>
        <v>180</v>
      </c>
    </row>
    <row r="115" spans="1:55" ht="36.75" x14ac:dyDescent="0.25">
      <c r="A115" s="16" t="s">
        <v>104</v>
      </c>
      <c r="B115" s="17" t="s">
        <v>115</v>
      </c>
      <c r="C115" s="24" t="str">
        <f>IF(ISERROR(VLOOKUP($B115,'[1]Full Matrix'!$B$5:$BE$726,MATCH(C$4,'[1]Full Matrix'!$B$4:$BE$4,0),FALSE)),"",VLOOKUP($B115,'[1]Full Matrix'!$B$5:$BE$726,MATCH(C$4,'[1]Full Matrix'!$B$4:$BE$4,0),FALSE))</f>
        <v>Portrait table top mount for NP-P502WL/P502HL, NP-P502WL-2/P502HL-2, NP-PA653U/PA803U/PA853W/PA903X and NP-PA653UL/PA703UL/PA803UL projectors</v>
      </c>
      <c r="D115" s="19">
        <f>IF(ISERROR(VLOOKUP($B115,'[1]Full Matrix'!$B$5:$BE$726,MATCH(D$4,'[1]Full Matrix'!$B$4:$BE$4,0),FALSE)),"",VLOOKUP($B115,'[1]Full Matrix'!$B$5:$BE$726,MATCH(D$4,'[1]Full Matrix'!$B$4:$BE$4,0),FALSE))</f>
        <v>565</v>
      </c>
    </row>
    <row r="116" spans="1:55" ht="36.75" x14ac:dyDescent="0.25">
      <c r="A116" s="16" t="s">
        <v>104</v>
      </c>
      <c r="B116" s="17" t="s">
        <v>116</v>
      </c>
      <c r="C116" s="24" t="str">
        <f>IF(ISERROR(VLOOKUP($B116,'[1]Full Matrix'!$B$5:$BE$726,MATCH(C$4,'[1]Full Matrix'!$B$4:$BE$4,0),FALSE)),"",VLOOKUP($B116,'[1]Full Matrix'!$B$5:$BE$726,MATCH(C$4,'[1]Full Matrix'!$B$4:$BE$4,0),FALSE))</f>
        <v>Portrait table top or ceiling mount for NP-PX803UL-BK/PX803UL-WH, NP-PX1004UL-B/PX1004UL-W and NP-PX1005QL-B/PX1005QL-W projectors</v>
      </c>
      <c r="D116" s="19">
        <f>IF(ISERROR(VLOOKUP($B116,'[1]Full Matrix'!$B$5:$BE$726,MATCH(D$4,'[1]Full Matrix'!$B$4:$BE$4,0),FALSE)),"",VLOOKUP($B116,'[1]Full Matrix'!$B$5:$BE$726,MATCH(D$4,'[1]Full Matrix'!$B$4:$BE$4,0),FALSE))</f>
        <v>719</v>
      </c>
    </row>
    <row r="117" spans="1:55" ht="73.5" thickBot="1" x14ac:dyDescent="0.3">
      <c r="A117" s="16" t="s">
        <v>104</v>
      </c>
      <c r="B117" s="17" t="s">
        <v>117</v>
      </c>
      <c r="C117" s="24" t="str">
        <f>IF(ISERROR(VLOOKUP($B117,'[1]Full Matrix'!$B$5:$BE$726,MATCH(C$4,'[1]Full Matrix'!$B$4:$BE$4,0),FALSE)),"",VLOOKUP($B117,'[1]Full Matrix'!$B$5:$BE$726,MATCH(C$4,'[1]Full Matrix'!$B$4:$BE$4,0),FALSE))</f>
        <v>Ceiling Mount for the NP-PA653UL/PA703UL/PA803UL, NP-PA804UL-B/PA804UL-W, NP-PA1004UL-B/PA1004UL-W, NP-PX803UL-BK/PX803UL-WH, NP-PX1004UL-BK/PX1004UL-WH, NP-PX1005QL-B/PX1005QL-W, NP-PX2000UL, NP-PX2201UL, NC1000C, NC1202L and NP-PA653UL/PA703UL/PA803UL w/NP44ML-01LK projectors</v>
      </c>
      <c r="D117" s="19">
        <f>IF(ISERROR(VLOOKUP($B117,'[1]Full Matrix'!$B$5:$BE$726,MATCH(D$4,'[1]Full Matrix'!$B$4:$BE$4,0),FALSE)),"",VLOOKUP($B117,'[1]Full Matrix'!$B$5:$BE$726,MATCH(D$4,'[1]Full Matrix'!$B$4:$BE$4,0),FALSE))</f>
        <v>708</v>
      </c>
    </row>
    <row r="118" spans="1:55" s="15" customFormat="1" ht="17.25" thickTop="1" thickBot="1" x14ac:dyDescent="0.3">
      <c r="A118" s="10" t="s">
        <v>118</v>
      </c>
      <c r="B118" s="11"/>
      <c r="C118" s="12"/>
      <c r="D118" s="13"/>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s="14"/>
    </row>
    <row r="119" spans="1:55" ht="37.5" thickTop="1" x14ac:dyDescent="0.25">
      <c r="A119" s="16" t="s">
        <v>118</v>
      </c>
      <c r="B119" s="23" t="s">
        <v>119</v>
      </c>
      <c r="C119" s="18" t="str">
        <f>IF(ISERROR(VLOOKUP($B119,'[1]Full Matrix'!$B$5:$BE$726,MATCH(C$4,'[1]Full Matrix'!$B$4:$BE$4,0),FALSE)),"",VLOOKUP($B119,'[1]Full Matrix'!$B$5:$BE$726,MATCH(C$4,'[1]Full Matrix'!$B$4:$BE$4,0),FALSE))</f>
        <v>Replacement Lamp for NP1150, NP2150, NP3150, NP3151W, NP1250, NP2250, NP3250, NP3250W, NP1200 and NP2200 projectors.</v>
      </c>
      <c r="D119" s="19">
        <f>IF(ISERROR(VLOOKUP($B119,'[1]Full Matrix'!$B$5:$BE$726,MATCH(D$4,'[1]Full Matrix'!$B$4:$BE$4,0),FALSE)),"",VLOOKUP($B119,'[1]Full Matrix'!$B$5:$BE$726,MATCH(D$4,'[1]Full Matrix'!$B$4:$BE$4,0),FALSE))</f>
        <v>545</v>
      </c>
    </row>
    <row r="120" spans="1:55" ht="24.75" x14ac:dyDescent="0.25">
      <c r="A120" s="16" t="s">
        <v>118</v>
      </c>
      <c r="B120" s="17" t="s">
        <v>120</v>
      </c>
      <c r="C120" s="18" t="str">
        <f>IF(ISERROR(VLOOKUP($B120,'[1]Full Matrix'!$B$5:$BE$726,MATCH(C$4,'[1]Full Matrix'!$B$4:$BE$4,0),FALSE)),"",VLOOKUP($B120,'[1]Full Matrix'!$B$5:$BE$726,MATCH(C$4,'[1]Full Matrix'!$B$4:$BE$4,0),FALSE))</f>
        <v>Replacement Lamp for NP300/400/500/500W/500WS/600/600S, NP410W/510W/510WS/610 and NP610S projectors</v>
      </c>
      <c r="D120" s="19">
        <f>IF(ISERROR(VLOOKUP($B120,'[1]Full Matrix'!$B$5:$BE$726,MATCH(D$4,'[1]Full Matrix'!$B$4:$BE$4,0),FALSE)),"",VLOOKUP($B120,'[1]Full Matrix'!$B$5:$BE$726,MATCH(D$4,'[1]Full Matrix'!$B$4:$BE$4,0),FALSE))</f>
        <v>329</v>
      </c>
    </row>
    <row r="121" spans="1:55" x14ac:dyDescent="0.25">
      <c r="A121" s="16" t="s">
        <v>118</v>
      </c>
      <c r="B121" s="17" t="s">
        <v>121</v>
      </c>
      <c r="C121" s="18" t="str">
        <f>IF(ISERROR(VLOOKUP($B121,'[1]Full Matrix'!$B$5:$BE$726,MATCH(C$4,'[1]Full Matrix'!$B$4:$BE$4,0),FALSE)),"",VLOOKUP($B121,'[1]Full Matrix'!$B$5:$BE$726,MATCH(C$4,'[1]Full Matrix'!$B$4:$BE$4,0),FALSE))</f>
        <v>Replacement Lamp for NP41 and NP43 projectors.</v>
      </c>
      <c r="D121" s="19">
        <f>IF(ISERROR(VLOOKUP($B121,'[1]Full Matrix'!$B$5:$BE$726,MATCH(D$4,'[1]Full Matrix'!$B$4:$BE$4,0),FALSE)),"",VLOOKUP($B121,'[1]Full Matrix'!$B$5:$BE$726,MATCH(D$4,'[1]Full Matrix'!$B$4:$BE$4,0),FALSE))</f>
        <v>329</v>
      </c>
    </row>
    <row r="122" spans="1:55" x14ac:dyDescent="0.25">
      <c r="A122" s="16" t="s">
        <v>118</v>
      </c>
      <c r="B122" s="25" t="s">
        <v>122</v>
      </c>
      <c r="C122" s="18" t="str">
        <f>IF(ISERROR(VLOOKUP($B122,'[1]Full Matrix'!$B$5:$BE$726,MATCH(C$4,'[1]Full Matrix'!$B$4:$BE$4,0),FALSE)),"",VLOOKUP($B122,'[1]Full Matrix'!$B$5:$BE$726,MATCH(C$4,'[1]Full Matrix'!$B$4:$BE$4,0),FALSE))</f>
        <v>Replacement Lamp for the NP4100, NP4100W</v>
      </c>
      <c r="D122" s="19">
        <f>IF(ISERROR(VLOOKUP($B122,'[1]Full Matrix'!$B$5:$BE$726,MATCH(D$4,'[1]Full Matrix'!$B$4:$BE$4,0),FALSE)),"",VLOOKUP($B122,'[1]Full Matrix'!$B$5:$BE$726,MATCH(D$4,'[1]Full Matrix'!$B$4:$BE$4,0),FALSE))</f>
        <v>599</v>
      </c>
    </row>
    <row r="123" spans="1:55" ht="24.75" x14ac:dyDescent="0.25">
      <c r="A123" s="16" t="s">
        <v>118</v>
      </c>
      <c r="B123" s="17" t="s">
        <v>123</v>
      </c>
      <c r="C123" s="18" t="str">
        <f>IF(ISERROR(VLOOKUP($B123,'[1]Full Matrix'!$B$5:$BE$726,MATCH(C$4,'[1]Full Matrix'!$B$4:$BE$4,0),FALSE)),"",VLOOKUP($B123,'[1]Full Matrix'!$B$5:$BE$726,MATCH(C$4,'[1]Full Matrix'!$B$4:$BE$4,0),FALSE))</f>
        <v>Replacement Lamp for NP110/115/215216 and NP-V260X/V260 projectors</v>
      </c>
      <c r="D123" s="19">
        <f>IF(ISERROR(VLOOKUP($B123,'[1]Full Matrix'!$B$5:$BE$726,MATCH(D$4,'[1]Full Matrix'!$B$4:$BE$4,0),FALSE)),"",VLOOKUP($B123,'[1]Full Matrix'!$B$5:$BE$726,MATCH(D$4,'[1]Full Matrix'!$B$4:$BE$4,0),FALSE))</f>
        <v>195</v>
      </c>
    </row>
    <row r="124" spans="1:55" x14ac:dyDescent="0.25">
      <c r="A124" s="16" t="s">
        <v>118</v>
      </c>
      <c r="B124" s="17" t="s">
        <v>124</v>
      </c>
      <c r="C124" s="18" t="str">
        <f>IF(ISERROR(VLOOKUP($B124,'[1]Full Matrix'!$B$5:$BE$726,MATCH(C$4,'[1]Full Matrix'!$B$4:$BE$4,0),FALSE)),"",VLOOKUP($B124,'[1]Full Matrix'!$B$5:$BE$726,MATCH(C$4,'[1]Full Matrix'!$B$4:$BE$4,0),FALSE))</f>
        <v>Replacement Lamp for NP310/410 and NP510 projectors.</v>
      </c>
      <c r="D124" s="19">
        <f>IF(ISERROR(VLOOKUP($B124,'[1]Full Matrix'!$B$5:$BE$726,MATCH(D$4,'[1]Full Matrix'!$B$4:$BE$4,0),FALSE)),"",VLOOKUP($B124,'[1]Full Matrix'!$B$5:$BE$726,MATCH(D$4,'[1]Full Matrix'!$B$4:$BE$4,0),FALSE))</f>
        <v>329</v>
      </c>
    </row>
    <row r="125" spans="1:55" ht="24.75" x14ac:dyDescent="0.25">
      <c r="A125" s="16" t="s">
        <v>118</v>
      </c>
      <c r="B125" s="17" t="s">
        <v>125</v>
      </c>
      <c r="C125" s="18" t="str">
        <f>IF(ISERROR(VLOOKUP($B125,'[1]Full Matrix'!$B$5:$BE$726,MATCH(C$4,'[1]Full Matrix'!$B$4:$BE$4,0),FALSE)),"",VLOOKUP($B125,'[1]Full Matrix'!$B$5:$BE$726,MATCH(C$4,'[1]Full Matrix'!$B$4:$BE$4,0),FALSE))</f>
        <v>Replacement Lamp for NP-M260X/M260W/M300X and NP-M271X/M311X projectors</v>
      </c>
      <c r="D125" s="19">
        <f>IF(ISERROR(VLOOKUP($B125,'[1]Full Matrix'!$B$5:$BE$726,MATCH(D$4,'[1]Full Matrix'!$B$4:$BE$4,0),FALSE)),"",VLOOKUP($B125,'[1]Full Matrix'!$B$5:$BE$726,MATCH(D$4,'[1]Full Matrix'!$B$4:$BE$4,0),FALSE))</f>
        <v>329</v>
      </c>
    </row>
    <row r="126" spans="1:55" ht="24.75" x14ac:dyDescent="0.25">
      <c r="A126" s="16" t="s">
        <v>118</v>
      </c>
      <c r="B126" s="17" t="s">
        <v>126</v>
      </c>
      <c r="C126" s="18" t="str">
        <f>IF(ISERROR(VLOOKUP($B126,'[1]Full Matrix'!$B$5:$BE$726,MATCH(C$4,'[1]Full Matrix'!$B$4:$BE$4,0),FALSE)),"",VLOOKUP($B126,'[1]Full Matrix'!$B$5:$BE$726,MATCH(C$4,'[1]Full Matrix'!$B$4:$BE$4,0),FALSE))</f>
        <v>Replacement Lamp for NP-M300W/M300XS, NP-P350X and NP-M311W/M361XG projectors</v>
      </c>
      <c r="D126" s="19">
        <f>IF(ISERROR(VLOOKUP($B126,'[1]Full Matrix'!$B$5:$BE$726,MATCH(D$4,'[1]Full Matrix'!$B$4:$BE$4,0),FALSE)),"",VLOOKUP($B126,'[1]Full Matrix'!$B$5:$BE$726,MATCH(D$4,'[1]Full Matrix'!$B$4:$BE$4,0),FALSE))</f>
        <v>329</v>
      </c>
    </row>
    <row r="127" spans="1:55" ht="24.75" x14ac:dyDescent="0.25">
      <c r="A127" s="16" t="s">
        <v>118</v>
      </c>
      <c r="B127" s="17" t="s">
        <v>127</v>
      </c>
      <c r="C127" s="18" t="str">
        <f>IF(ISERROR(VLOOKUP($B127,'[1]Full Matrix'!$B$5:$BE$726,MATCH(C$4,'[1]Full Matrix'!$B$4:$BE$4,0),FALSE)),"",VLOOKUP($B127,'[1]Full Matrix'!$B$5:$BE$726,MATCH(C$4,'[1]Full Matrix'!$B$4:$BE$4,0),FALSE))</f>
        <v>Replacement Lamp for NP-M300WS, NP-P350W/P420X and NP-M420XG projectors</v>
      </c>
      <c r="D127" s="19">
        <f>IF(ISERROR(VLOOKUP($B127,'[1]Full Matrix'!$B$5:$BE$726,MATCH(D$4,'[1]Full Matrix'!$B$4:$BE$4,0),FALSE)),"",VLOOKUP($B127,'[1]Full Matrix'!$B$5:$BE$726,MATCH(D$4,'[1]Full Matrix'!$B$4:$BE$4,0),FALSE))</f>
        <v>329</v>
      </c>
    </row>
    <row r="128" spans="1:55" ht="48.75" x14ac:dyDescent="0.25">
      <c r="A128" s="16" t="s">
        <v>118</v>
      </c>
      <c r="B128" s="17" t="s">
        <v>128</v>
      </c>
      <c r="C128" s="18" t="str">
        <f>IF(ISERROR(VLOOKUP($B128,'[1]Full Matrix'!$B$5:$BE$726,MATCH(C$4,'[1]Full Matrix'!$B$4:$BE$4,0),FALSE)),"",VLOOKUP($B128,'[1]Full Matrix'!$B$5:$BE$726,MATCH(C$4,'[1]Full Matrix'!$B$4:$BE$4,0),FALSE))</f>
        <v>Replacement Lamp for NP-UM330X/UM330W, NP-UM330X-WK/UM330W-WK, NP-UM330Xi-WK1/UM330Wi-WK1, NP-UM330Xi-WK/UM330Wi-WK and NP-UM330Xi2-WK/UM330Wi2-WK projectors</v>
      </c>
      <c r="D128" s="19">
        <f>IF(ISERROR(VLOOKUP($B128,'[1]Full Matrix'!$B$5:$BE$726,MATCH(D$4,'[1]Full Matrix'!$B$4:$BE$4,0),FALSE)),"",VLOOKUP($B128,'[1]Full Matrix'!$B$5:$BE$726,MATCH(D$4,'[1]Full Matrix'!$B$4:$BE$4,0),FALSE))</f>
        <v>93</v>
      </c>
    </row>
    <row r="129" spans="1:4" ht="24.75" x14ac:dyDescent="0.25">
      <c r="A129" s="16" t="s">
        <v>118</v>
      </c>
      <c r="B129" s="17" t="s">
        <v>129</v>
      </c>
      <c r="C129" s="18" t="str">
        <f>IF(ISERROR(VLOOKUP($B129,'[1]Full Matrix'!$B$5:$BE$726,MATCH(C$4,'[1]Full Matrix'!$B$4:$BE$4,0),FALSE)),"",VLOOKUP($B129,'[1]Full Matrix'!$B$5:$BE$726,MATCH(C$4,'[1]Full Matrix'!$B$4:$BE$4,0),FALSE))</f>
        <v>Replacement lamp for the NP-V300X/V300W and NP-V311X/V311W projectors</v>
      </c>
      <c r="D129" s="19">
        <f>IF(ISERROR(VLOOKUP($B129,'[1]Full Matrix'!$B$5:$BE$726,MATCH(D$4,'[1]Full Matrix'!$B$4:$BE$4,0),FALSE)),"",VLOOKUP($B129,'[1]Full Matrix'!$B$5:$BE$726,MATCH(D$4,'[1]Full Matrix'!$B$4:$BE$4,0),FALSE))</f>
        <v>195</v>
      </c>
    </row>
    <row r="130" spans="1:4" x14ac:dyDescent="0.25">
      <c r="A130" s="16" t="s">
        <v>118</v>
      </c>
      <c r="B130" s="17" t="s">
        <v>130</v>
      </c>
      <c r="C130" s="18" t="str">
        <f>IF(ISERROR(VLOOKUP($B130,'[1]Full Matrix'!$B$5:$BE$726,MATCH(C$4,'[1]Full Matrix'!$B$4:$BE$4,0),FALSE)),"",VLOOKUP($B130,'[1]Full Matrix'!$B$5:$BE$726,MATCH(C$4,'[1]Full Matrix'!$B$4:$BE$4,0),FALSE))</f>
        <v>Replacement Lamp for NP-U300X and NP-U310W projectors</v>
      </c>
      <c r="D130" s="19">
        <f>IF(ISERROR(VLOOKUP($B130,'[1]Full Matrix'!$B$5:$BE$726,MATCH(D$4,'[1]Full Matrix'!$B$4:$BE$4,0),FALSE)),"",VLOOKUP($B130,'[1]Full Matrix'!$B$5:$BE$726,MATCH(D$4,'[1]Full Matrix'!$B$4:$BE$4,0),FALSE))</f>
        <v>339</v>
      </c>
    </row>
    <row r="131" spans="1:4" ht="24.75" x14ac:dyDescent="0.25">
      <c r="A131" s="16" t="s">
        <v>118</v>
      </c>
      <c r="B131" s="25" t="s">
        <v>131</v>
      </c>
      <c r="C131" s="18" t="str">
        <f>IF(ISERROR(VLOOKUP($B131,'[1]Full Matrix'!$B$5:$BE$726,MATCH(C$4,'[1]Full Matrix'!$B$4:$BE$4,0),FALSE)),"",VLOOKUP($B131,'[1]Full Matrix'!$B$5:$BE$726,MATCH(C$4,'[1]Full Matrix'!$B$4:$BE$4,0),FALSE))</f>
        <v>Replacement Lamp for the NP-PA500X/PA500U/PA550W/PA600X</v>
      </c>
      <c r="D131" s="19">
        <f>IF(ISERROR(VLOOKUP($B131,'[1]Full Matrix'!$B$5:$BE$726,MATCH(D$4,'[1]Full Matrix'!$B$4:$BE$4,0),FALSE)),"",VLOOKUP($B131,'[1]Full Matrix'!$B$5:$BE$726,MATCH(D$4,'[1]Full Matrix'!$B$4:$BE$4,0),FALSE))</f>
        <v>545</v>
      </c>
    </row>
    <row r="132" spans="1:4" ht="24.75" x14ac:dyDescent="0.25">
      <c r="A132" s="16" t="s">
        <v>118</v>
      </c>
      <c r="B132" s="25" t="s">
        <v>132</v>
      </c>
      <c r="C132" s="18" t="str">
        <f>IF(ISERROR(VLOOKUP($B132,'[1]Full Matrix'!$B$5:$BE$726,MATCH(C$4,'[1]Full Matrix'!$B$4:$BE$4,0),FALSE)),"",VLOOKUP($B132,'[1]Full Matrix'!$B$5:$BE$726,MATCH(C$4,'[1]Full Matrix'!$B$4:$BE$4,0),FALSE))</f>
        <v>Replacement lamp for the NP-PX700W/PX750U/PX800X, NP-PX700W2/PX750U2/PX800X2 and NP-PH1000U projectors</v>
      </c>
      <c r="D132" s="19">
        <f>IF(ISERROR(VLOOKUP($B132,'[1]Full Matrix'!$B$5:$BE$726,MATCH(D$4,'[1]Full Matrix'!$B$4:$BE$4,0),FALSE)),"",VLOOKUP($B132,'[1]Full Matrix'!$B$5:$BE$726,MATCH(D$4,'[1]Full Matrix'!$B$4:$BE$4,0),FALSE))</f>
        <v>909</v>
      </c>
    </row>
    <row r="133" spans="1:4" ht="24.75" x14ac:dyDescent="0.25">
      <c r="A133" s="16" t="s">
        <v>118</v>
      </c>
      <c r="B133" s="17" t="s">
        <v>133</v>
      </c>
      <c r="C133" s="18" t="str">
        <f>IF(ISERROR(VLOOKUP($B133,'[1]Full Matrix'!$B$5:$BE$726,MATCH(C$4,'[1]Full Matrix'!$B$4:$BE$4,0),FALSE)),"",VLOOKUP($B133,'[1]Full Matrix'!$B$5:$BE$726,MATCH(C$4,'[1]Full Matrix'!$B$4:$BE$4,0),FALSE))</f>
        <v>Replacement Lamp for NP-P401W/P451X/P451W and NP-P501X projectors</v>
      </c>
      <c r="D133" s="19">
        <f>IF(ISERROR(VLOOKUP($B133,'[1]Full Matrix'!$B$5:$BE$726,MATCH(D$4,'[1]Full Matrix'!$B$4:$BE$4,0),FALSE)),"",VLOOKUP($B133,'[1]Full Matrix'!$B$5:$BE$726,MATCH(D$4,'[1]Full Matrix'!$B$4:$BE$4,0),FALSE))</f>
        <v>349</v>
      </c>
    </row>
    <row r="134" spans="1:4" x14ac:dyDescent="0.25">
      <c r="A134" s="16" t="s">
        <v>118</v>
      </c>
      <c r="B134" s="17" t="s">
        <v>134</v>
      </c>
      <c r="C134" s="18" t="str">
        <f>IF(ISERROR(VLOOKUP($B134,'[1]Full Matrix'!$B$5:$BE$726,MATCH(C$4,'[1]Full Matrix'!$B$4:$BE$4,0),FALSE)),"",VLOOKUP($B134,'[1]Full Matrix'!$B$5:$BE$726,MATCH(C$4,'[1]Full Matrix'!$B$4:$BE$4,0),FALSE))</f>
        <v>Replacement Lamp for NP-PE401H projector</v>
      </c>
      <c r="D134" s="19">
        <f>IF(ISERROR(VLOOKUP($B134,'[1]Full Matrix'!$B$5:$BE$726,MATCH(D$4,'[1]Full Matrix'!$B$4:$BE$4,0),FALSE)),"",VLOOKUP($B134,'[1]Full Matrix'!$B$5:$BE$726,MATCH(D$4,'[1]Full Matrix'!$B$4:$BE$4,0),FALSE))</f>
        <v>369</v>
      </c>
    </row>
    <row r="135" spans="1:4" x14ac:dyDescent="0.25">
      <c r="A135" s="16" t="s">
        <v>118</v>
      </c>
      <c r="B135" s="25" t="s">
        <v>135</v>
      </c>
      <c r="C135" s="18" t="str">
        <f>IF(ISERROR(VLOOKUP($B135,'[1]Full Matrix'!$B$5:$BE$726,MATCH(C$4,'[1]Full Matrix'!$B$4:$BE$4,0),FALSE)),"",VLOOKUP($B135,'[1]Full Matrix'!$B$5:$BE$726,MATCH(C$4,'[1]Full Matrix'!$B$4:$BE$4,0),FALSE))</f>
        <v>Replacement lamp for the NP-PH1400U projector</v>
      </c>
      <c r="D135" s="19">
        <f>IF(ISERROR(VLOOKUP($B135,'[1]Full Matrix'!$B$5:$BE$726,MATCH(D$4,'[1]Full Matrix'!$B$4:$BE$4,0),FALSE)),"",VLOOKUP($B135,'[1]Full Matrix'!$B$5:$BE$726,MATCH(D$4,'[1]Full Matrix'!$B$4:$BE$4,0),FALSE))</f>
        <v>909</v>
      </c>
    </row>
    <row r="136" spans="1:4" ht="36.75" x14ac:dyDescent="0.25">
      <c r="A136" s="16" t="s">
        <v>118</v>
      </c>
      <c r="B136" s="25" t="s">
        <v>136</v>
      </c>
      <c r="C136" s="18" t="str">
        <f>IF(ISERROR(VLOOKUP($B136,'[1]Full Matrix'!$B$5:$BE$726,MATCH(C$4,'[1]Full Matrix'!$B$4:$BE$4,0),FALSE)),"",VLOOKUP($B136,'[1]Full Matrix'!$B$5:$BE$726,MATCH(C$4,'[1]Full Matrix'!$B$4:$BE$4,0),FALSE))</f>
        <v>Replacement lamp (includes filters) for the NP-PA521U/PA571W/PA621X, NP-PA622U/PA672W/PA722X projectors</v>
      </c>
      <c r="D136" s="19">
        <f>IF(ISERROR(VLOOKUP($B136,'[1]Full Matrix'!$B$5:$BE$726,MATCH(D$4,'[1]Full Matrix'!$B$4:$BE$4,0),FALSE)),"",VLOOKUP($B136,'[1]Full Matrix'!$B$5:$BE$726,MATCH(D$4,'[1]Full Matrix'!$B$4:$BE$4,0),FALSE))</f>
        <v>545</v>
      </c>
    </row>
    <row r="137" spans="1:4" x14ac:dyDescent="0.25">
      <c r="A137" s="16" t="s">
        <v>118</v>
      </c>
      <c r="B137" s="17" t="s">
        <v>137</v>
      </c>
      <c r="C137" s="18" t="str">
        <f>IF(ISERROR(VLOOKUP($B137,'[1]Full Matrix'!$B$5:$BE$726,MATCH(C$4,'[1]Full Matrix'!$B$4:$BE$4,0),FALSE)),"",VLOOKUP($B137,'[1]Full Matrix'!$B$5:$BE$726,MATCH(C$4,'[1]Full Matrix'!$B$4:$BE$4,0),FALSE))</f>
        <v>Replacement Lamp for NP-M282X and M283X projectors</v>
      </c>
      <c r="D137" s="19">
        <f>IF(ISERROR(VLOOKUP($B137,'[1]Full Matrix'!$B$5:$BE$726,MATCH(D$4,'[1]Full Matrix'!$B$4:$BE$4,0),FALSE)),"",VLOOKUP($B137,'[1]Full Matrix'!$B$5:$BE$726,MATCH(D$4,'[1]Full Matrix'!$B$4:$BE$4,0),FALSE))</f>
        <v>109</v>
      </c>
    </row>
    <row r="138" spans="1:4" ht="24.75" x14ac:dyDescent="0.25">
      <c r="A138" s="16" t="s">
        <v>118</v>
      </c>
      <c r="B138" s="17" t="s">
        <v>138</v>
      </c>
      <c r="C138" s="18" t="str">
        <f>IF(ISERROR(VLOOKUP($B138,'[1]Full Matrix'!$B$5:$BE$726,MATCH(C$4,'[1]Full Matrix'!$B$4:$BE$4,0),FALSE)),"",VLOOKUP($B138,'[1]Full Matrix'!$B$5:$BE$726,MATCH(C$4,'[1]Full Matrix'!$B$4:$BE$4,0),FALSE))</f>
        <v>Replacement Lamp for NP-M322X, NP-M322W, NP-M323X and M323W projectors</v>
      </c>
      <c r="D138" s="19">
        <f>IF(ISERROR(VLOOKUP($B138,'[1]Full Matrix'!$B$5:$BE$726,MATCH(D$4,'[1]Full Matrix'!$B$4:$BE$4,0),FALSE)),"",VLOOKUP($B138,'[1]Full Matrix'!$B$5:$BE$726,MATCH(D$4,'[1]Full Matrix'!$B$4:$BE$4,0),FALSE))</f>
        <v>109</v>
      </c>
    </row>
    <row r="139" spans="1:4" x14ac:dyDescent="0.25">
      <c r="A139" s="16" t="s">
        <v>118</v>
      </c>
      <c r="B139" s="17" t="s">
        <v>139</v>
      </c>
      <c r="C139" s="18" t="str">
        <f>IF(ISERROR(VLOOKUP($B139,'[1]Full Matrix'!$B$5:$BE$726,MATCH(C$4,'[1]Full Matrix'!$B$4:$BE$4,0),FALSE)),"",VLOOKUP($B139,'[1]Full Matrix'!$B$5:$BE$726,MATCH(C$4,'[1]Full Matrix'!$B$4:$BE$4,0),FALSE))</f>
        <v>Replacement Lamp for NP-M363X and M363W projectors</v>
      </c>
      <c r="D139" s="19">
        <f>IF(ISERROR(VLOOKUP($B139,'[1]Full Matrix'!$B$5:$BE$726,MATCH(D$4,'[1]Full Matrix'!$B$4:$BE$4,0),FALSE)),"",VLOOKUP($B139,'[1]Full Matrix'!$B$5:$BE$726,MATCH(D$4,'[1]Full Matrix'!$B$4:$BE$4,0),FALSE))</f>
        <v>299</v>
      </c>
    </row>
    <row r="140" spans="1:4" ht="36.75" x14ac:dyDescent="0.25">
      <c r="A140" s="16" t="s">
        <v>118</v>
      </c>
      <c r="B140" s="17" t="s">
        <v>140</v>
      </c>
      <c r="C140" s="18" t="str">
        <f>IF(ISERROR(VLOOKUP($B140,'[1]Full Matrix'!$B$5:$BE$726,MATCH(C$4,'[1]Full Matrix'!$B$4:$BE$4,0),FALSE)),"",VLOOKUP($B140,'[1]Full Matrix'!$B$5:$BE$726,MATCH(C$4,'[1]Full Matrix'!$B$4:$BE$4,0),FALSE))</f>
        <v>Replacement Lamp for NP-M332XS/M352WS, NP-M333XS/M353WS NP-M402X, NP-M402H, NP-403X and NP-M403H projectors</v>
      </c>
      <c r="D140" s="19">
        <f>IF(ISERROR(VLOOKUP($B140,'[1]Full Matrix'!$B$5:$BE$726,MATCH(D$4,'[1]Full Matrix'!$B$4:$BE$4,0),FALSE)),"",VLOOKUP($B140,'[1]Full Matrix'!$B$5:$BE$726,MATCH(D$4,'[1]Full Matrix'!$B$4:$BE$4,0),FALSE))</f>
        <v>299</v>
      </c>
    </row>
    <row r="141" spans="1:4" ht="48.75" x14ac:dyDescent="0.25">
      <c r="A141" s="16" t="s">
        <v>118</v>
      </c>
      <c r="B141" s="17" t="s">
        <v>141</v>
      </c>
      <c r="C141" s="18" t="str">
        <f>IF(ISERROR(VLOOKUP($B141,'[1]Full Matrix'!$B$5:$BE$726,MATCH(C$4,'[1]Full Matrix'!$B$4:$BE$4,0),FALSE)),"",VLOOKUP($B141,'[1]Full Matrix'!$B$5:$BE$726,MATCH(C$4,'[1]Full Matrix'!$B$4:$BE$4,0),FALSE))</f>
        <v>Replacement Lamp for NP-UM361X/UM351W/UM352W, NP-UM361X-WK/UM351W-WK/UM352W-WK, NP-UM361Xi-WK/UM351Wi-WK and NP-UM361Xi-TM/UM351Wi-TM/UM352W-TM projectors</v>
      </c>
      <c r="D141" s="19">
        <f>IF(ISERROR(VLOOKUP($B141,'[1]Full Matrix'!$B$5:$BE$726,MATCH(D$4,'[1]Full Matrix'!$B$4:$BE$4,0),FALSE)),"",VLOOKUP($B141,'[1]Full Matrix'!$B$5:$BE$726,MATCH(D$4,'[1]Full Matrix'!$B$4:$BE$4,0),FALSE))</f>
        <v>92</v>
      </c>
    </row>
    <row r="142" spans="1:4" ht="24.75" x14ac:dyDescent="0.25">
      <c r="A142" s="16" t="s">
        <v>118</v>
      </c>
      <c r="B142" s="17" t="s">
        <v>142</v>
      </c>
      <c r="C142" s="18" t="str">
        <f>IF(ISERROR(VLOOKUP($B142,'[1]Full Matrix'!$B$5:$BE$726,MATCH(C$4,'[1]Full Matrix'!$B$4:$BE$4,0),FALSE)),"",VLOOKUP($B142,'[1]Full Matrix'!$B$5:$BE$726,MATCH(C$4,'[1]Full Matrix'!$B$4:$BE$4,0),FALSE))</f>
        <v>Replacement lamp for the NP-U321H, NP-U321H-WK, NP-U321Hi-WK and NP-U321Hi-TM projectors</v>
      </c>
      <c r="D142" s="19">
        <f>IF(ISERROR(VLOOKUP($B142,'[1]Full Matrix'!$B$5:$BE$726,MATCH(D$4,'[1]Full Matrix'!$B$4:$BE$4,0),FALSE)),"",VLOOKUP($B142,'[1]Full Matrix'!$B$5:$BE$726,MATCH(D$4,'[1]Full Matrix'!$B$4:$BE$4,0),FALSE))</f>
        <v>299</v>
      </c>
    </row>
    <row r="143" spans="1:4" x14ac:dyDescent="0.25">
      <c r="A143" s="16" t="s">
        <v>118</v>
      </c>
      <c r="B143" s="17" t="s">
        <v>143</v>
      </c>
      <c r="C143" s="18" t="str">
        <f>IF(ISERROR(VLOOKUP($B143,'[1]Full Matrix'!$B$5:$BE$726,MATCH(C$4,'[1]Full Matrix'!$B$4:$BE$4,0),FALSE)),"",VLOOKUP($B143,'[1]Full Matrix'!$B$5:$BE$726,MATCH(C$4,'[1]Full Matrix'!$B$4:$BE$4,0),FALSE))</f>
        <v>Replacement lamp for the NP-V302H/V332X/V332W projectors</v>
      </c>
      <c r="D143" s="19">
        <f>IF(ISERROR(VLOOKUP($B143,'[1]Full Matrix'!$B$5:$BE$726,MATCH(D$4,'[1]Full Matrix'!$B$4:$BE$4,0),FALSE)),"",VLOOKUP($B143,'[1]Full Matrix'!$B$5:$BE$726,MATCH(D$4,'[1]Full Matrix'!$B$4:$BE$4,0),FALSE))</f>
        <v>179</v>
      </c>
    </row>
    <row r="144" spans="1:4" ht="24.75" x14ac:dyDescent="0.25">
      <c r="A144" s="16" t="s">
        <v>118</v>
      </c>
      <c r="B144" s="17" t="s">
        <v>144</v>
      </c>
      <c r="C144" s="18" t="str">
        <f>IF(ISERROR(VLOOKUP($B144,'[1]Full Matrix'!$B$5:$BE$726,MATCH(C$4,'[1]Full Matrix'!$B$4:$BE$4,0),FALSE)),"",VLOOKUP($B144,'[1]Full Matrix'!$B$5:$BE$726,MATCH(C$4,'[1]Full Matrix'!$B$4:$BE$4,0),FALSE))</f>
        <v>Replacement Lamp (includes filters) for NP-P452W and NP-P452H projectors</v>
      </c>
      <c r="D144" s="19">
        <f>IF(ISERROR(VLOOKUP($B144,'[1]Full Matrix'!$B$5:$BE$726,MATCH(D$4,'[1]Full Matrix'!$B$4:$BE$4,0),FALSE)),"",VLOOKUP($B144,'[1]Full Matrix'!$B$5:$BE$726,MATCH(D$4,'[1]Full Matrix'!$B$4:$BE$4,0),FALSE))</f>
        <v>349</v>
      </c>
    </row>
    <row r="145" spans="1:55" ht="24.75" x14ac:dyDescent="0.25">
      <c r="A145" s="16" t="s">
        <v>118</v>
      </c>
      <c r="B145" s="17" t="s">
        <v>145</v>
      </c>
      <c r="C145" s="18" t="str">
        <f>IF(ISERROR(VLOOKUP($B145,'[1]Full Matrix'!$B$5:$BE$726,MATCH(C$4,'[1]Full Matrix'!$B$4:$BE$4,0),FALSE)),"",VLOOKUP($B145,'[1]Full Matrix'!$B$5:$BE$726,MATCH(C$4,'[1]Full Matrix'!$B$4:$BE$4,0),FALSE))</f>
        <v>Replacement Lamp (includes filters) for NP-P502W and NP-P502H projectors</v>
      </c>
      <c r="D145" s="19">
        <f>IF(ISERROR(VLOOKUP($B145,'[1]Full Matrix'!$B$5:$BE$726,MATCH(D$4,'[1]Full Matrix'!$B$4:$BE$4,0),FALSE)),"",VLOOKUP($B145,'[1]Full Matrix'!$B$5:$BE$726,MATCH(D$4,'[1]Full Matrix'!$B$4:$BE$4,0),FALSE))</f>
        <v>379</v>
      </c>
    </row>
    <row r="146" spans="1:55" x14ac:dyDescent="0.25">
      <c r="A146" s="16" t="s">
        <v>118</v>
      </c>
      <c r="B146" s="17" t="s">
        <v>146</v>
      </c>
      <c r="C146" s="18" t="str">
        <f>IF(ISERROR(VLOOKUP($B146,'[1]Full Matrix'!$B$5:$BE$726,MATCH(C$4,'[1]Full Matrix'!$B$4:$BE$4,0),FALSE)),"",VLOOKUP($B146,'[1]Full Matrix'!$B$5:$BE$726,MATCH(C$4,'[1]Full Matrix'!$B$4:$BE$4,0),FALSE))</f>
        <v>Replacement Lamp for NP-VE303 and NP-VE303X projectors</v>
      </c>
      <c r="D146" s="19">
        <f>IF(ISERROR(VLOOKUP($B146,'[1]Full Matrix'!$B$5:$BE$726,MATCH(D$4,'[1]Full Matrix'!$B$4:$BE$4,0),FALSE)),"",VLOOKUP($B146,'[1]Full Matrix'!$B$5:$BE$726,MATCH(D$4,'[1]Full Matrix'!$B$4:$BE$4,0),FALSE))</f>
        <v>175</v>
      </c>
    </row>
    <row r="147" spans="1:55" ht="24.75" x14ac:dyDescent="0.25">
      <c r="A147" s="16" t="s">
        <v>118</v>
      </c>
      <c r="B147" s="17" t="s">
        <v>147</v>
      </c>
      <c r="C147" s="18" t="str">
        <f>IF(ISERROR(VLOOKUP($B147,'[1]Full Matrix'!$B$5:$BE$726,MATCH(C$4,'[1]Full Matrix'!$B$4:$BE$4,0),FALSE)),"",VLOOKUP($B147,'[1]Full Matrix'!$B$5:$BE$726,MATCH(C$4,'[1]Full Matrix'!$B$4:$BE$4,0),FALSE))</f>
        <v>Replacement Lamp for NP-PA653U/PA803U/PA853W/PA903X projectors</v>
      </c>
      <c r="D147" s="19">
        <f>IF(ISERROR(VLOOKUP($B147,'[1]Full Matrix'!$B$5:$BE$726,MATCH(D$4,'[1]Full Matrix'!$B$4:$BE$4,0),FALSE)),"",VLOOKUP($B147,'[1]Full Matrix'!$B$5:$BE$726,MATCH(D$4,'[1]Full Matrix'!$B$4:$BE$4,0),FALSE))</f>
        <v>545</v>
      </c>
    </row>
    <row r="148" spans="1:55" ht="36.75" x14ac:dyDescent="0.25">
      <c r="A148" s="16" t="s">
        <v>118</v>
      </c>
      <c r="B148" s="17" t="s">
        <v>148</v>
      </c>
      <c r="C148" s="18" t="str">
        <f>IF(ISERROR(VLOOKUP($B148,'[1]Full Matrix'!$B$5:$BE$726,MATCH(C$4,'[1]Full Matrix'!$B$4:$BE$4,0),FALSE)),"",VLOOKUP($B148,'[1]Full Matrix'!$B$5:$BE$726,MATCH(C$4,'[1]Full Matrix'!$B$4:$BE$4,0),FALSE))</f>
        <v>Replacement Lamp for NP-ME301X/ME331X/ME361X/ME401X/ME301W/ME331W/ME361W/ME401W projectors</v>
      </c>
      <c r="D148" s="19">
        <f>IF(ISERROR(VLOOKUP($B148,'[1]Full Matrix'!$B$5:$BE$726,MATCH(D$4,'[1]Full Matrix'!$B$4:$BE$4,0),FALSE)),"",VLOOKUP($B148,'[1]Full Matrix'!$B$5:$BE$726,MATCH(D$4,'[1]Full Matrix'!$B$4:$BE$4,0),FALSE))</f>
        <v>110</v>
      </c>
    </row>
    <row r="149" spans="1:55" ht="24.75" x14ac:dyDescent="0.25">
      <c r="A149" s="16" t="s">
        <v>118</v>
      </c>
      <c r="B149" s="17" t="s">
        <v>149</v>
      </c>
      <c r="C149" s="18" t="str">
        <f>IF(ISERROR(VLOOKUP($B149,'[1]Full Matrix'!$B$5:$BE$726,MATCH(C$4,'[1]Full Matrix'!$B$4:$BE$4,0),FALSE)),"",VLOOKUP($B149,'[1]Full Matrix'!$B$5:$BE$726,MATCH(C$4,'[1]Full Matrix'!$B$4:$BE$4,0),FALSE))</f>
        <v>Replacement lamp (includes filters) for the NP-P474W/P474U/P554W/P554U projectors</v>
      </c>
      <c r="D149" s="19">
        <f>IF(ISERROR(VLOOKUP($B149,'[1]Full Matrix'!$B$5:$BE$726,MATCH(D$4,'[1]Full Matrix'!$B$4:$BE$4,0),FALSE)),"",VLOOKUP($B149,'[1]Full Matrix'!$B$5:$BE$726,MATCH(D$4,'[1]Full Matrix'!$B$4:$BE$4,0),FALSE))</f>
        <v>135</v>
      </c>
    </row>
    <row r="150" spans="1:55" ht="24.75" x14ac:dyDescent="0.25">
      <c r="A150" s="16" t="s">
        <v>118</v>
      </c>
      <c r="B150" s="17" t="s">
        <v>150</v>
      </c>
      <c r="C150" s="18" t="str">
        <f>IF(ISERROR(VLOOKUP($B150,'[1]Full Matrix'!$B$5:$BE$726,MATCH(C$4,'[1]Full Matrix'!$B$4:$BE$4,0),FALSE)),"",VLOOKUP($B150,'[1]Full Matrix'!$B$5:$BE$726,MATCH(C$4,'[1]Full Matrix'!$B$4:$BE$4,0),FALSE))</f>
        <v>Replacement Lamp for NP-MC372X / MC382W / ME402X / ME372W / ME382U projectors</v>
      </c>
      <c r="D150" s="19">
        <f>IF(ISERROR(VLOOKUP($B150,'[1]Full Matrix'!$B$5:$BE$726,MATCH(D$4,'[1]Full Matrix'!$B$4:$BE$4,0),FALSE)),"",VLOOKUP($B150,'[1]Full Matrix'!$B$5:$BE$726,MATCH(D$4,'[1]Full Matrix'!$B$4:$BE$4,0),FALSE))</f>
        <v>110</v>
      </c>
    </row>
    <row r="151" spans="1:55" ht="24.75" x14ac:dyDescent="0.25">
      <c r="A151" s="16" t="s">
        <v>118</v>
      </c>
      <c r="B151" s="25" t="s">
        <v>151</v>
      </c>
      <c r="C151" s="18" t="str">
        <f>IF(ISERROR(VLOOKUP($B151,'[1]Full Matrix'!$B$5:$BE$726,MATCH(C$4,'[1]Full Matrix'!$B$4:$BE$4,0),FALSE)),"",VLOOKUP($B151,'[1]Full Matrix'!$B$5:$BE$726,MATCH(C$4,'[1]Full Matrix'!$B$4:$BE$4,0),FALSE))</f>
        <v>Replacement Lamp for LT280, LT380, VT470, VT670, VT676 and VT676E</v>
      </c>
      <c r="D151" s="19">
        <f>IF(ISERROR(VLOOKUP($B151,'[1]Full Matrix'!$B$5:$BE$726,MATCH(D$4,'[1]Full Matrix'!$B$4:$BE$4,0),FALSE)),"",VLOOKUP($B151,'[1]Full Matrix'!$B$5:$BE$726,MATCH(D$4,'[1]Full Matrix'!$B$4:$BE$4,0),FALSE))</f>
        <v>329</v>
      </c>
    </row>
    <row r="152" spans="1:55" ht="25.5" thickBot="1" x14ac:dyDescent="0.3">
      <c r="A152" s="16" t="s">
        <v>118</v>
      </c>
      <c r="B152" s="26" t="s">
        <v>152</v>
      </c>
      <c r="C152" s="27" t="str">
        <f>IF(ISERROR(VLOOKUP($B152,'[1]Full Matrix'!$B$5:$BE$726,MATCH(C$4,'[1]Full Matrix'!$B$4:$BE$4,0),FALSE)),"",VLOOKUP($B152,'[1]Full Matrix'!$B$5:$BE$726,MATCH(C$4,'[1]Full Matrix'!$B$4:$BE$4,0),FALSE))</f>
        <v>Replacement Lamp For VT480, VT490, VT491, VT580, VT590, VT595 and VT695 Projectors</v>
      </c>
      <c r="D152" s="28">
        <f>IF(ISERROR(VLOOKUP($B152,'[1]Full Matrix'!$B$5:$BE$726,MATCH(D$4,'[1]Full Matrix'!$B$4:$BE$4,0),FALSE)),"",VLOOKUP($B152,'[1]Full Matrix'!$B$5:$BE$726,MATCH(D$4,'[1]Full Matrix'!$B$4:$BE$4,0),FALSE))</f>
        <v>329</v>
      </c>
    </row>
    <row r="153" spans="1:55" s="15" customFormat="1" ht="17.25" thickTop="1" thickBot="1" x14ac:dyDescent="0.3">
      <c r="A153" s="10" t="s">
        <v>153</v>
      </c>
      <c r="B153" s="11"/>
      <c r="C153" s="12"/>
      <c r="D153" s="1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s="14"/>
    </row>
    <row r="154" spans="1:55" ht="25.5" thickTop="1" x14ac:dyDescent="0.25">
      <c r="A154" s="16" t="s">
        <v>153</v>
      </c>
      <c r="B154" s="29" t="s">
        <v>154</v>
      </c>
      <c r="C154" s="18" t="str">
        <f>IF(ISERROR(VLOOKUP($B154,'[1]Full Matrix'!$B$5:$BE$726,MATCH(C$4,'[1]Full Matrix'!$B$4:$BE$4,0),FALSE)),"",VLOOKUP($B154,'[1]Full Matrix'!$B$5:$BE$726,MATCH(C$4,'[1]Full Matrix'!$B$4:$BE$4,0),FALSE))</f>
        <v>Replacement Remote for NP4000, NP4001, NP4100 and NP4100W projectors.</v>
      </c>
      <c r="D154" s="19">
        <f>IF(ISERROR(VLOOKUP($B154,'[1]Full Matrix'!$B$5:$BE$726,MATCH(D$4,'[1]Full Matrix'!$B$4:$BE$4,0),FALSE)),"",VLOOKUP($B154,'[1]Full Matrix'!$B$5:$BE$726,MATCH(D$4,'[1]Full Matrix'!$B$4:$BE$4,0),FALSE))</f>
        <v>83</v>
      </c>
    </row>
    <row r="155" spans="1:55" ht="24.75" x14ac:dyDescent="0.25">
      <c r="A155" s="16" t="s">
        <v>153</v>
      </c>
      <c r="B155" s="29" t="s">
        <v>155</v>
      </c>
      <c r="C155" s="18" t="str">
        <f>IF(ISERROR(VLOOKUP($B155,'[1]Full Matrix'!$B$5:$BE$726,MATCH(C$4,'[1]Full Matrix'!$B$4:$BE$4,0),FALSE)),"",VLOOKUP($B155,'[1]Full Matrix'!$B$5:$BE$726,MATCH(C$4,'[1]Full Matrix'!$B$4:$BE$4,0),FALSE))</f>
        <v>Replacement remote for NP1150, NP2150, NP3150, NP3151W, NP1250, NP2250, NP3250 and NP3250W projectors</v>
      </c>
      <c r="D155" s="19">
        <f>IF(ISERROR(VLOOKUP($B155,'[1]Full Matrix'!$B$5:$BE$726,MATCH(D$4,'[1]Full Matrix'!$B$4:$BE$4,0),FALSE)),"",VLOOKUP($B155,'[1]Full Matrix'!$B$5:$BE$726,MATCH(D$4,'[1]Full Matrix'!$B$4:$BE$4,0),FALSE))</f>
        <v>83</v>
      </c>
    </row>
    <row r="156" spans="1:55" ht="60.75" x14ac:dyDescent="0.25">
      <c r="A156" s="16" t="s">
        <v>153</v>
      </c>
      <c r="B156" s="30" t="s">
        <v>156</v>
      </c>
      <c r="C156" s="24" t="str">
        <f>IF(ISERROR(VLOOKUP($B156,'[1]Full Matrix'!$B$5:$BE$726,MATCH(C$4,'[1]Full Matrix'!$B$4:$BE$4,0),FALSE)),"",VLOOKUP($B156,'[1]Full Matrix'!$B$5:$BE$726,MATCH(C$4,'[1]Full Matrix'!$B$4:$BE$4,0),FALSE))</f>
        <v>Replacement remote for NP-M271X/M311X/M311W, NP-P350X/P350W/P420X, NP-P401W/P451X/P451W/P501X, NP-UM330X/UM330W,  NP-UM330Xi-WK1/UM330Wi-WK1, NP-UM330Xi-WK/UM330Wi-WK and NP-UM330Xi2-WK/UM330Wi2-WK projectors (Direct replacement for RMT-PJ22 and RMT-PJ30)</v>
      </c>
      <c r="D156" s="19">
        <f>IF(ISERROR(VLOOKUP($B156,'[1]Full Matrix'!$B$5:$BE$726,MATCH(D$4,'[1]Full Matrix'!$B$4:$BE$4,0),FALSE)),"",VLOOKUP($B156,'[1]Full Matrix'!$B$5:$BE$726,MATCH(D$4,'[1]Full Matrix'!$B$4:$BE$4,0),FALSE))</f>
        <v>83</v>
      </c>
    </row>
    <row r="157" spans="1:55" ht="24.75" x14ac:dyDescent="0.25">
      <c r="A157" s="16" t="s">
        <v>153</v>
      </c>
      <c r="B157" s="30" t="s">
        <v>157</v>
      </c>
      <c r="C157" s="18" t="str">
        <f>IF(ISERROR(VLOOKUP($B157,'[1]Full Matrix'!$B$5:$BE$726,MATCH(C$4,'[1]Full Matrix'!$B$4:$BE$4,0),FALSE)),"",VLOOKUP($B157,'[1]Full Matrix'!$B$5:$BE$726,MATCH(C$4,'[1]Full Matrix'!$B$4:$BE$4,0),FALSE))</f>
        <v>Replacement remote for NP-U300/U310W and NP-PE401H projectors</v>
      </c>
      <c r="D157" s="19">
        <f>IF(ISERROR(VLOOKUP($B157,'[1]Full Matrix'!$B$5:$BE$726,MATCH(D$4,'[1]Full Matrix'!$B$4:$BE$4,0),FALSE)),"",VLOOKUP($B157,'[1]Full Matrix'!$B$5:$BE$726,MATCH(D$4,'[1]Full Matrix'!$B$4:$BE$4,0),FALSE))</f>
        <v>83</v>
      </c>
    </row>
    <row r="158" spans="1:55" ht="24.75" x14ac:dyDescent="0.25">
      <c r="A158" s="16" t="s">
        <v>153</v>
      </c>
      <c r="B158" s="30" t="s">
        <v>158</v>
      </c>
      <c r="C158" s="18" t="str">
        <f>IF(ISERROR(VLOOKUP($B158,'[1]Full Matrix'!$B$5:$BE$726,MATCH(C$4,'[1]Full Matrix'!$B$4:$BE$4,0),FALSE)),"",VLOOKUP($B158,'[1]Full Matrix'!$B$5:$BE$726,MATCH(C$4,'[1]Full Matrix'!$B$4:$BE$4,0),FALSE))</f>
        <v>Replacement remote for NP-PA500X/PA500U/PA5520W/PA600X, NP-PX700W/750U/800X and NP-PH1000U projectors.</v>
      </c>
      <c r="D158" s="19">
        <f>IF(ISERROR(VLOOKUP($B158,'[1]Full Matrix'!$B$5:$BE$726,MATCH(D$4,'[1]Full Matrix'!$B$4:$BE$4,0),FALSE)),"",VLOOKUP($B158,'[1]Full Matrix'!$B$5:$BE$726,MATCH(D$4,'[1]Full Matrix'!$B$4:$BE$4,0),FALSE))</f>
        <v>83</v>
      </c>
    </row>
    <row r="159" spans="1:55" ht="84.75" x14ac:dyDescent="0.25">
      <c r="A159" s="16" t="s">
        <v>153</v>
      </c>
      <c r="B159" s="30" t="s">
        <v>159</v>
      </c>
      <c r="C159" s="18" t="str">
        <f>IF(ISERROR(VLOOKUP($B159,'[1]Full Matrix'!$B$5:$BE$726,MATCH(C$4,'[1]Full Matrix'!$B$4:$BE$4,0),FALSE)),"",VLOOKUP($B159,'[1]Full Matrix'!$B$5:$BE$726,MATCH(C$4,'[1]Full Matrix'!$B$4:$BE$4,0),FALSE))</f>
        <v>Replacement remote control for the NP-PX602WL-BK/PX602WL-WH/PX602UL-BK/PH602UL-WH, NP-PX700W/PX750U/PX800X, NP-PX700W2/PX750U2/PX800X2, NP-PX803UL-BK/PX803UL-WH, NP-PX1004UL-BK/PX1004UL-WH, NP-PX1005QL-B/PX1005QL-W, NP-PX2000UL, NP-PX2201UL, NP-PH1000U/1400U, NP-PH1201QL, NP-PH1202HL/NP-PH1202HL1, NP-PH2601QL and NP-PH3501QL projectors</v>
      </c>
      <c r="D159" s="19">
        <f>IF(ISERROR(VLOOKUP($B159,'[1]Full Matrix'!$B$5:$BE$726,MATCH(D$4,'[1]Full Matrix'!$B$4:$BE$4,0),FALSE)),"",VLOOKUP($B159,'[1]Full Matrix'!$B$5:$BE$726,MATCH(D$4,'[1]Full Matrix'!$B$4:$BE$4,0),FALSE))</f>
        <v>83</v>
      </c>
    </row>
    <row r="160" spans="1:55" ht="108.75" x14ac:dyDescent="0.25">
      <c r="A160" s="16" t="s">
        <v>153</v>
      </c>
      <c r="B160" s="30" t="s">
        <v>160</v>
      </c>
      <c r="C160" s="18" t="str">
        <f>IF(ISERROR(VLOOKUP($B160,'[1]Full Matrix'!$B$5:$BE$726,MATCH(C$4,'[1]Full Matrix'!$B$4:$BE$4,0),FALSE)),"",VLOOKUP($B160,'[1]Full Matrix'!$B$5:$BE$726,MATCH(C$4,'[1]Full Matrix'!$B$4:$BE$4,0),FALSE))</f>
        <v>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v>
      </c>
      <c r="D160" s="19">
        <f>IF(ISERROR(VLOOKUP($B160,'[1]Full Matrix'!$B$5:$BE$726,MATCH(D$4,'[1]Full Matrix'!$B$4:$BE$4,0),FALSE)),"",VLOOKUP($B160,'[1]Full Matrix'!$B$5:$BE$726,MATCH(D$4,'[1]Full Matrix'!$B$4:$BE$4,0),FALSE))</f>
        <v>83</v>
      </c>
    </row>
    <row r="161" spans="1:55" ht="48.75" x14ac:dyDescent="0.25">
      <c r="A161" s="16" t="s">
        <v>153</v>
      </c>
      <c r="B161" s="30" t="s">
        <v>161</v>
      </c>
      <c r="C161" s="18" t="str">
        <f>IF(ISERROR(VLOOKUP($B161,'[1]Full Matrix'!$B$5:$BE$726,MATCH(C$4,'[1]Full Matrix'!$B$4:$BE$4,0),FALSE)),"",VLOOKUP($B161,'[1]Full Matrix'!$B$5:$BE$726,MATCH(C$4,'[1]Full Matrix'!$B$4:$BE$4,0),FALSE))</f>
        <v>Replacement remote for NP-PA521U/PA571W/PA621X, NP-PA622U/PA672W/PA722X, NP-PA653U/PA803U/PA853W/PA903X and NP-PA653UL/PA703UL/PA803UL projectors</v>
      </c>
      <c r="D161" s="19">
        <f>IF(ISERROR(VLOOKUP($B161,'[1]Full Matrix'!$B$5:$BE$726,MATCH(D$4,'[1]Full Matrix'!$B$4:$BE$4,0),FALSE)),"",VLOOKUP($B161,'[1]Full Matrix'!$B$5:$BE$726,MATCH(D$4,'[1]Full Matrix'!$B$4:$BE$4,0),FALSE))</f>
        <v>72</v>
      </c>
    </row>
    <row r="162" spans="1:55" ht="36.75" x14ac:dyDescent="0.25">
      <c r="A162" s="16" t="s">
        <v>153</v>
      </c>
      <c r="B162" s="30" t="s">
        <v>162</v>
      </c>
      <c r="C162" s="18" t="str">
        <f>IF(ISERROR(VLOOKUP($B162,'[1]Full Matrix'!$B$5:$BE$726,MATCH(C$4,'[1]Full Matrix'!$B$4:$BE$4,0),FALSE)),"",VLOOKUP($B162,'[1]Full Matrix'!$B$5:$BE$726,MATCH(C$4,'[1]Full Matrix'!$B$4:$BE$4,0),FALSE))</f>
        <v>Replacement remote control for the NP-P452W/P452H/P502W/P502H, NP-P502W/P502HL, NP-P502WL-2/P502HL-2 and NP-P474W/P474U/P554W/P554U projectors</v>
      </c>
      <c r="D162" s="19">
        <f>IF(ISERROR(VLOOKUP($B162,'[1]Full Matrix'!$B$5:$BE$726,MATCH(D$4,'[1]Full Matrix'!$B$4:$BE$4,0),FALSE)),"",VLOOKUP($B162,'[1]Full Matrix'!$B$5:$BE$726,MATCH(D$4,'[1]Full Matrix'!$B$4:$BE$4,0),FALSE))</f>
        <v>83</v>
      </c>
    </row>
    <row r="163" spans="1:55" ht="24.75" x14ac:dyDescent="0.25">
      <c r="A163" s="16" t="s">
        <v>153</v>
      </c>
      <c r="B163" s="30" t="s">
        <v>163</v>
      </c>
      <c r="C163" s="18" t="str">
        <f>IF(ISERROR(VLOOKUP($B163,'[1]Full Matrix'!$B$5:$BE$726,MATCH(C$4,'[1]Full Matrix'!$B$4:$BE$4,0),FALSE)),"",VLOOKUP($B163,'[1]Full Matrix'!$B$5:$BE$726,MATCH(C$4,'[1]Full Matrix'!$B$4:$BE$4,0),FALSE))</f>
        <v>Replacement remote control for the NP-P525WL/P525UL projectors</v>
      </c>
      <c r="D163" s="19">
        <f>IF(ISERROR(VLOOKUP($B163,'[1]Full Matrix'!$B$5:$BE$726,MATCH(D$4,'[1]Full Matrix'!$B$4:$BE$4,0),FALSE)),"",VLOOKUP($B163,'[1]Full Matrix'!$B$5:$BE$726,MATCH(D$4,'[1]Full Matrix'!$B$4:$BE$4,0),FALSE))</f>
        <v>83</v>
      </c>
    </row>
    <row r="164" spans="1:55" ht="80.25" customHeight="1" thickBot="1" x14ac:dyDescent="0.3">
      <c r="A164" s="16" t="s">
        <v>153</v>
      </c>
      <c r="B164" s="30" t="s">
        <v>164</v>
      </c>
      <c r="C164" s="18" t="str">
        <f>IF(ISERROR(VLOOKUP($B164,'[1]Full Matrix'!$B$5:$BE$726,MATCH(C$4,'[1]Full Matrix'!$B$4:$BE$4,0),FALSE)),"",VLOOKUP($B164,'[1]Full Matrix'!$B$5:$BE$726,MATCH(C$4,'[1]Full Matrix'!$B$4:$BE$4,0),FALSE))</f>
        <v>Replacement remote control for the NP-PA521U/PA571W/PA621X, NP-PA622U/PA672W/PA722X, NP-PA653U/PA803U/PA853W/PA903X, NP-PA653UL/PA703UL/PA803UL NP-PA804UL-B/PA804UL-W, NP-PA1004UL-B/PA1004UL-W, NP-PX1004UL-BK/PX1004UL-WH, NP-PX2201UL and NP-PH3501QL projectors</v>
      </c>
      <c r="D164" s="19">
        <f>IF(ISERROR(VLOOKUP($B164,'[1]Full Matrix'!$B$5:$BE$726,MATCH(D$4,'[1]Full Matrix'!$B$4:$BE$4,0),FALSE)),"",VLOOKUP($B164,'[1]Full Matrix'!$B$5:$BE$726,MATCH(D$4,'[1]Full Matrix'!$B$4:$BE$4,0),FALSE))</f>
        <v>83</v>
      </c>
    </row>
    <row r="165" spans="1:55" s="15" customFormat="1" ht="17.25" thickTop="1" thickBot="1" x14ac:dyDescent="0.3">
      <c r="A165" s="10" t="s">
        <v>165</v>
      </c>
      <c r="B165" s="11"/>
      <c r="C165" s="12"/>
      <c r="D165" s="13"/>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s="14"/>
    </row>
    <row r="166" spans="1:55" ht="25.5" thickTop="1" x14ac:dyDescent="0.25">
      <c r="A166" s="16" t="s">
        <v>165</v>
      </c>
      <c r="B166" s="17" t="s">
        <v>166</v>
      </c>
      <c r="C166" s="24" t="str">
        <f>IF(ISERROR(VLOOKUP($B166,'[1]Full Matrix'!$B$5:$BE$726,MATCH(C$4,'[1]Full Matrix'!$B$4:$BE$4,0),FALSE)),"",VLOOKUP($B166,'[1]Full Matrix'!$B$5:$BE$726,MATCH(C$4,'[1]Full Matrix'!$B$4:$BE$4,0),FALSE))</f>
        <v>Padded carrying case for NP-V311X/V311W, NP-VE281/VE281X, NP-VE303/VE303X, and NP-V302H/V332X/V332W projectors</v>
      </c>
      <c r="D166" s="19">
        <f>IF(ISERROR(VLOOKUP($B166,'[1]Full Matrix'!$B$5:$BE$726,MATCH(D$4,'[1]Full Matrix'!$B$4:$BE$4,0),FALSE)),"",VLOOKUP($B166,'[1]Full Matrix'!$B$5:$BE$726,MATCH(D$4,'[1]Full Matrix'!$B$4:$BE$4,0),FALSE))</f>
        <v>56</v>
      </c>
    </row>
    <row r="167" spans="1:55" ht="25.5" thickBot="1" x14ac:dyDescent="0.3">
      <c r="A167" s="16" t="s">
        <v>165</v>
      </c>
      <c r="B167" s="17" t="s">
        <v>167</v>
      </c>
      <c r="C167" s="24" t="str">
        <f>IF(ISERROR(VLOOKUP($B167,'[1]Full Matrix'!$B$5:$BE$726,MATCH(C$4,'[1]Full Matrix'!$B$4:$BE$4,0),FALSE)),"",VLOOKUP($B167,'[1]Full Matrix'!$B$5:$BE$726,MATCH(C$4,'[1]Full Matrix'!$B$4:$BE$4,0),FALSE))</f>
        <v>Soft carrying case for NP-MC372X/MC382W, NP-ME402X/ME372W projectors</v>
      </c>
      <c r="D167" s="19">
        <f>IF(ISERROR(VLOOKUP($B167,'[1]Full Matrix'!$B$5:$BE$726,MATCH(D$4,'[1]Full Matrix'!$B$4:$BE$4,0),FALSE)),"",VLOOKUP($B167,'[1]Full Matrix'!$B$5:$BE$726,MATCH(D$4,'[1]Full Matrix'!$B$4:$BE$4,0),FALSE))</f>
        <v>39</v>
      </c>
    </row>
    <row r="168" spans="1:55" s="15" customFormat="1" ht="17.25" thickTop="1" thickBot="1" x14ac:dyDescent="0.3">
      <c r="A168" s="10" t="s">
        <v>168</v>
      </c>
      <c r="B168" s="11"/>
      <c r="C168" s="12"/>
      <c r="D168" s="13"/>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s="14"/>
    </row>
    <row r="169" spans="1:55" ht="25.5" thickTop="1" x14ac:dyDescent="0.25">
      <c r="A169" s="16" t="s">
        <v>168</v>
      </c>
      <c r="B169" s="29" t="s">
        <v>169</v>
      </c>
      <c r="C169" s="18" t="str">
        <f>IF(ISERROR(VLOOKUP($B169,'[1]Full Matrix'!$B$5:$BE$726,MATCH(C$4,'[1]Full Matrix'!$B$4:$BE$4,0),FALSE)),"",VLOOKUP($B169,'[1]Full Matrix'!$B$5:$BE$726,MATCH(C$4,'[1]Full Matrix'!$B$4:$BE$4,0),FALSE))</f>
        <v>Lens Adapter Ring required for NC-50LS12Z, NC-50LS14Z, NC-50LS16Z, NC-50LS18Z, NC-50LS21Z and L2K-30Zm lenses</v>
      </c>
      <c r="D169" s="19">
        <f>IF(ISERROR(VLOOKUP($B169,'[1]Full Matrix'!$B$5:$BE$726,MATCH(D$4,'[1]Full Matrix'!$B$4:$BE$4,0),FALSE)),"",VLOOKUP($B169,'[1]Full Matrix'!$B$5:$BE$726,MATCH(D$4,'[1]Full Matrix'!$B$4:$BE$4,0),FALSE))</f>
        <v>369</v>
      </c>
    </row>
    <row r="170" spans="1:55" ht="24.75" x14ac:dyDescent="0.25">
      <c r="A170" s="16" t="s">
        <v>168</v>
      </c>
      <c r="B170" s="29" t="s">
        <v>170</v>
      </c>
      <c r="C170" s="18" t="str">
        <f>IF(ISERROR(VLOOKUP($B170,'[1]Full Matrix'!$B$5:$BE$726,MATCH(C$4,'[1]Full Matrix'!$B$4:$BE$4,0),FALSE)),"",VLOOKUP($B170,'[1]Full Matrix'!$B$5:$BE$726,MATCH(C$4,'[1]Full Matrix'!$B$4:$BE$4,0),FALSE))</f>
        <v>Portrait Installation Safety Cover for the NP-PX602WL-BK/PX602WL-WH and PX602UL-BK/PH602UL-WH projectors</v>
      </c>
      <c r="D170" s="19">
        <f>IF(ISERROR(VLOOKUP($B170,'[1]Full Matrix'!$B$5:$BE$726,MATCH(D$4,'[1]Full Matrix'!$B$4:$BE$4,0),FALSE)),"",VLOOKUP($B170,'[1]Full Matrix'!$B$5:$BE$726,MATCH(D$4,'[1]Full Matrix'!$B$4:$BE$4,0),FALSE))</f>
        <v>108</v>
      </c>
    </row>
    <row r="171" spans="1:55" ht="24.75" x14ac:dyDescent="0.25">
      <c r="A171" s="16" t="s">
        <v>168</v>
      </c>
      <c r="B171" s="30" t="s">
        <v>171</v>
      </c>
      <c r="C171" s="18" t="str">
        <f>IF(ISERROR(VLOOKUP($B171,'[1]Full Matrix'!$B$5:$BE$726,MATCH(C$4,'[1]Full Matrix'!$B$4:$BE$4,0),FALSE)),"",VLOOKUP($B171,'[1]Full Matrix'!$B$5:$BE$726,MATCH(C$4,'[1]Full Matrix'!$B$4:$BE$4,0),FALSE))</f>
        <v>Input Panel Cover for NP-P502WL/P502HL and NP-P502WL-2/P502HL-2 projectors</v>
      </c>
      <c r="D171" s="19">
        <f>IF(ISERROR(VLOOKUP($B171,'[1]Full Matrix'!$B$5:$BE$726,MATCH(D$4,'[1]Full Matrix'!$B$4:$BE$4,0),FALSE)),"",VLOOKUP($B171,'[1]Full Matrix'!$B$5:$BE$726,MATCH(D$4,'[1]Full Matrix'!$B$4:$BE$4,0),FALSE))</f>
        <v>52</v>
      </c>
    </row>
    <row r="172" spans="1:55" ht="24.75" x14ac:dyDescent="0.25">
      <c r="A172" s="16" t="s">
        <v>168</v>
      </c>
      <c r="B172" s="30" t="s">
        <v>172</v>
      </c>
      <c r="C172" s="18" t="str">
        <f>IF(ISERROR(VLOOKUP($B172,'[1]Full Matrix'!$B$5:$BE$726,MATCH(C$4,'[1]Full Matrix'!$B$4:$BE$4,0),FALSE)),"",VLOOKUP($B172,'[1]Full Matrix'!$B$5:$BE$726,MATCH(C$4,'[1]Full Matrix'!$B$4:$BE$4,0),FALSE))</f>
        <v>Input Panel Cover for NP-P452W/P452H/P502W and NP-P502H projectors</v>
      </c>
      <c r="D172" s="19">
        <f>IF(ISERROR(VLOOKUP($B172,'[1]Full Matrix'!$B$5:$BE$726,MATCH(D$4,'[1]Full Matrix'!$B$4:$BE$4,0),FALSE)),"",VLOOKUP($B172,'[1]Full Matrix'!$B$5:$BE$726,MATCH(D$4,'[1]Full Matrix'!$B$4:$BE$4,0),FALSE))</f>
        <v>70</v>
      </c>
    </row>
    <row r="173" spans="1:55" ht="24.75" x14ac:dyDescent="0.25">
      <c r="A173" s="16" t="s">
        <v>168</v>
      </c>
      <c r="B173" s="29" t="s">
        <v>173</v>
      </c>
      <c r="C173" s="18" t="str">
        <f>IF(ISERROR(VLOOKUP($B173,'[1]Full Matrix'!$B$5:$BE$726,MATCH(C$4,'[1]Full Matrix'!$B$4:$BE$4,0),FALSE)),"",VLOOKUP($B173,'[1]Full Matrix'!$B$5:$BE$726,MATCH(C$4,'[1]Full Matrix'!$B$4:$BE$4,0),FALSE))</f>
        <v>Input Panel Cover for the NP-PA653U/PA803U/PA853W/PA903X projectors</v>
      </c>
      <c r="D173" s="19">
        <f>IF(ISERROR(VLOOKUP($B173,'[1]Full Matrix'!$B$5:$BE$726,MATCH(D$4,'[1]Full Matrix'!$B$4:$BE$4,0),FALSE)),"",VLOOKUP($B173,'[1]Full Matrix'!$B$5:$BE$726,MATCH(D$4,'[1]Full Matrix'!$B$4:$BE$4,0),FALSE))</f>
        <v>70</v>
      </c>
    </row>
    <row r="174" spans="1:55" ht="24.75" x14ac:dyDescent="0.25">
      <c r="A174" s="16" t="s">
        <v>168</v>
      </c>
      <c r="B174" s="30" t="s">
        <v>174</v>
      </c>
      <c r="C174" s="18" t="str">
        <f>IF(ISERROR(VLOOKUP($B174,'[1]Full Matrix'!$B$5:$BE$726,MATCH(C$4,'[1]Full Matrix'!$B$4:$BE$4,0),FALSE)),"",VLOOKUP($B174,'[1]Full Matrix'!$B$5:$BE$726,MATCH(C$4,'[1]Full Matrix'!$B$4:$BE$4,0),FALSE))</f>
        <v>Input Panel Cover for the NP-P474W/P474U/P554W/P554U projectors</v>
      </c>
      <c r="D174" s="19">
        <f>IF(ISERROR(VLOOKUP($B174,'[1]Full Matrix'!$B$5:$BE$726,MATCH(D$4,'[1]Full Matrix'!$B$4:$BE$4,0),FALSE)),"",VLOOKUP($B174,'[1]Full Matrix'!$B$5:$BE$726,MATCH(D$4,'[1]Full Matrix'!$B$4:$BE$4,0),FALSE))</f>
        <v>70</v>
      </c>
    </row>
    <row r="175" spans="1:55" ht="24.75" x14ac:dyDescent="0.25">
      <c r="A175" s="16" t="s">
        <v>168</v>
      </c>
      <c r="B175" s="29" t="s">
        <v>175</v>
      </c>
      <c r="C175" s="18" t="str">
        <f>IF(ISERROR(VLOOKUP($B175,'[1]Full Matrix'!$B$5:$BE$726,MATCH(C$4,'[1]Full Matrix'!$B$4:$BE$4,0),FALSE)),"",VLOOKUP($B175,'[1]Full Matrix'!$B$5:$BE$726,MATCH(C$4,'[1]Full Matrix'!$B$4:$BE$4,0),FALSE))</f>
        <v>Black Input Terminal Cover works with NP-PA804UL-B/PA804UL-W and NP-PA1004UL-B/PA1004UL-W projectors</v>
      </c>
      <c r="D175" s="19">
        <f>IF(ISERROR(VLOOKUP($B175,'[1]Full Matrix'!$B$5:$BE$726,MATCH(D$4,'[1]Full Matrix'!$B$4:$BE$4,0),FALSE)),"",VLOOKUP($B175,'[1]Full Matrix'!$B$5:$BE$726,MATCH(D$4,'[1]Full Matrix'!$B$4:$BE$4,0),FALSE))</f>
        <v>87</v>
      </c>
    </row>
    <row r="176" spans="1:55" ht="24.75" x14ac:dyDescent="0.25">
      <c r="A176" s="16" t="s">
        <v>168</v>
      </c>
      <c r="B176" s="30" t="s">
        <v>176</v>
      </c>
      <c r="C176" s="18" t="str">
        <f>IF(ISERROR(VLOOKUP($B176,'[1]Full Matrix'!$B$5:$BE$726,MATCH(C$4,'[1]Full Matrix'!$B$4:$BE$4,0),FALSE)),"",VLOOKUP($B176,'[1]Full Matrix'!$B$5:$BE$726,MATCH(C$4,'[1]Full Matrix'!$B$4:$BE$4,0),FALSE))</f>
        <v>White Input Terminal Cover works with NP-PA804UL-B/PA804UL-W and NP-PA1004UL-B/PA1004UL-W projectors</v>
      </c>
      <c r="D176" s="19">
        <f>IF(ISERROR(VLOOKUP($B176,'[1]Full Matrix'!$B$5:$BE$726,MATCH(D$4,'[1]Full Matrix'!$B$4:$BE$4,0),FALSE)),"",VLOOKUP($B176,'[1]Full Matrix'!$B$5:$BE$726,MATCH(D$4,'[1]Full Matrix'!$B$4:$BE$4,0),FALSE))</f>
        <v>87</v>
      </c>
    </row>
    <row r="177" spans="1:4" ht="24.75" x14ac:dyDescent="0.25">
      <c r="A177" s="16" t="s">
        <v>168</v>
      </c>
      <c r="B177" s="29" t="s">
        <v>177</v>
      </c>
      <c r="C177" s="18" t="str">
        <f>IF(ISERROR(VLOOKUP($B177,'[1]Full Matrix'!$B$5:$BE$726,MATCH(C$4,'[1]Full Matrix'!$B$4:$BE$4,0),FALSE)),"",VLOOKUP($B177,'[1]Full Matrix'!$B$5:$BE$726,MATCH(C$4,'[1]Full Matrix'!$B$4:$BE$4,0),FALSE))</f>
        <v>Replacement Filter for the NP-PX700W/PX750U/PX800X and NP-PX700W2/PX750U2/PX800X2 projectors</v>
      </c>
      <c r="D177" s="19">
        <f>IF(ISERROR(VLOOKUP($B177,'[1]Full Matrix'!$B$5:$BE$726,MATCH(D$4,'[1]Full Matrix'!$B$4:$BE$4,0),FALSE)),"",VLOOKUP($B177,'[1]Full Matrix'!$B$5:$BE$726,MATCH(D$4,'[1]Full Matrix'!$B$4:$BE$4,0),FALSE))</f>
        <v>130</v>
      </c>
    </row>
    <row r="178" spans="1:4" ht="24.75" x14ac:dyDescent="0.25">
      <c r="A178" s="16" t="s">
        <v>168</v>
      </c>
      <c r="B178" s="29" t="s">
        <v>178</v>
      </c>
      <c r="C178" s="18" t="str">
        <f>IF(ISERROR(VLOOKUP($B178,'[1]Full Matrix'!$B$5:$BE$726,MATCH(C$4,'[1]Full Matrix'!$B$4:$BE$4,0),FALSE)),"",VLOOKUP($B178,'[1]Full Matrix'!$B$5:$BE$726,MATCH(C$4,'[1]Full Matrix'!$B$4:$BE$4,0),FALSE))</f>
        <v>Replacement Filter for the NP-PH1000U and NP-PH1400U projectors</v>
      </c>
      <c r="D178" s="19">
        <f>IF(ISERROR(VLOOKUP($B178,'[1]Full Matrix'!$B$5:$BE$726,MATCH(D$4,'[1]Full Matrix'!$B$4:$BE$4,0),FALSE)),"",VLOOKUP($B178,'[1]Full Matrix'!$B$5:$BE$726,MATCH(D$4,'[1]Full Matrix'!$B$4:$BE$4,0),FALSE))</f>
        <v>249</v>
      </c>
    </row>
    <row r="179" spans="1:4" ht="24.75" x14ac:dyDescent="0.25">
      <c r="A179" s="16" t="s">
        <v>168</v>
      </c>
      <c r="B179" s="29" t="s">
        <v>179</v>
      </c>
      <c r="C179" s="18" t="str">
        <f>IF(ISERROR(VLOOKUP($B179,'[1]Full Matrix'!$B$5:$BE$726,MATCH(C$4,'[1]Full Matrix'!$B$4:$BE$4,0),FALSE)),"",VLOOKUP($B179,'[1]Full Matrix'!$B$5:$BE$726,MATCH(C$4,'[1]Full Matrix'!$B$4:$BE$4,0),FALSE))</f>
        <v>Replacement Filter for NP-PA653U/PA803U/PA853W/PA903X projectors</v>
      </c>
      <c r="D179" s="19">
        <f>IF(ISERROR(VLOOKUP($B179,'[1]Full Matrix'!$B$5:$BE$726,MATCH(D$4,'[1]Full Matrix'!$B$4:$BE$4,0),FALSE)),"",VLOOKUP($B179,'[1]Full Matrix'!$B$5:$BE$726,MATCH(D$4,'[1]Full Matrix'!$B$4:$BE$4,0),FALSE))</f>
        <v>97</v>
      </c>
    </row>
    <row r="180" spans="1:4" ht="60.75" x14ac:dyDescent="0.25">
      <c r="A180" s="31" t="s">
        <v>168</v>
      </c>
      <c r="B180" s="30" t="s">
        <v>180</v>
      </c>
      <c r="C180" s="18" t="str">
        <f>IF(ISERROR(VLOOKUP($B180,'[1]Full Matrix'!$B$5:$BE$726,MATCH(C$4,'[1]Full Matrix'!$B$4:$BE$4,0),FALSE)),"",VLOOKUP($B180,'[1]Full Matrix'!$B$5:$BE$726,MATCH(C$4,'[1]Full Matrix'!$B$4:$BE$4,0),FALSE))</f>
        <v>Replacement power cable for NP-PX700W/PX750U/PX800X, NP-PX700W2/PX750U2/PX800X2, NP-PX803UL-BK/PX803UL-WH, NP-PX1004UL-BK/PX1004UL-WH, NP-PX1005QL-B/PX1005QL-W, NP-PX2000UL, NP-PX2201UL, NP-PH1000U/PH1400U, NP-PH1201QL, NP-PH1202HL and NP-PH1202HL1 projectors</v>
      </c>
      <c r="D180" s="19">
        <f>IF(ISERROR(VLOOKUP($B180,'[1]Full Matrix'!$B$5:$BE$726,MATCH(D$4,'[1]Full Matrix'!$B$4:$BE$4,0),FALSE)),"",VLOOKUP($B180,'[1]Full Matrix'!$B$5:$BE$726,MATCH(D$4,'[1]Full Matrix'!$B$4:$BE$4,0),FALSE))</f>
        <v>53</v>
      </c>
    </row>
    <row r="181" spans="1:4" ht="132.75" x14ac:dyDescent="0.25">
      <c r="A181" s="16" t="s">
        <v>168</v>
      </c>
      <c r="B181" s="30" t="s">
        <v>181</v>
      </c>
      <c r="C181" s="18" t="str">
        <f>IF(ISERROR(VLOOKUP($B181,'[1]Full Matrix'!$B$5:$BE$726,MATCH(C$4,'[1]Full Matrix'!$B$4:$BE$4,0),FALSE)),"",VLOOKUP($B181,'[1]Full Matrix'!$B$5:$BE$726,MATCH(C$4,'[1]Full Matrix'!$B$4:$BE$4,0),FALSE))</f>
        <v>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v>
      </c>
      <c r="D181" s="19">
        <f>IF(ISERROR(VLOOKUP($B181,'[1]Full Matrix'!$B$5:$BE$726,MATCH(D$4,'[1]Full Matrix'!$B$4:$BE$4,0),FALSE)),"",VLOOKUP($B181,'[1]Full Matrix'!$B$5:$BE$726,MATCH(D$4,'[1]Full Matrix'!$B$4:$BE$4,0),FALSE))</f>
        <v>62</v>
      </c>
    </row>
    <row r="182" spans="1:4" ht="24.75" x14ac:dyDescent="0.25">
      <c r="A182" s="16" t="s">
        <v>168</v>
      </c>
      <c r="B182" s="30" t="s">
        <v>182</v>
      </c>
      <c r="C182" s="18" t="str">
        <f>IF(ISERROR(VLOOKUP($B182,'[1]Full Matrix'!$B$5:$BE$726,MATCH(C$4,'[1]Full Matrix'!$B$4:$BE$4,0),FALSE)),"",VLOOKUP($B182,'[1]Full Matrix'!$B$5:$BE$726,MATCH(C$4,'[1]Full Matrix'!$B$4:$BE$4,0),FALSE))</f>
        <v>Interactive Stylus Pen for the NP03Wi and NP04Wi Interactive camera modules</v>
      </c>
      <c r="D182" s="19">
        <f>IF(ISERROR(VLOOKUP($B182,'[1]Full Matrix'!$B$5:$BE$726,MATCH(D$4,'[1]Full Matrix'!$B$4:$BE$4,0),FALSE)),"",VLOOKUP($B182,'[1]Full Matrix'!$B$5:$BE$726,MATCH(D$4,'[1]Full Matrix'!$B$4:$BE$4,0),FALSE))</f>
        <v>39</v>
      </c>
    </row>
    <row r="183" spans="1:4" ht="36.75" x14ac:dyDescent="0.25">
      <c r="A183" s="16" t="s">
        <v>168</v>
      </c>
      <c r="B183" s="30" t="s">
        <v>183</v>
      </c>
      <c r="C183" s="18" t="str">
        <f>IF(ISERROR(VLOOKUP($B183,'[1]Full Matrix'!$B$5:$BE$726,MATCH(C$4,'[1]Full Matrix'!$B$4:$BE$4,0),FALSE)),"",VLOOKUP($B183,'[1]Full Matrix'!$B$5:$BE$726,MATCH(C$4,'[1]Full Matrix'!$B$4:$BE$4,0),FALSE))</f>
        <v>Interactive camera module with dual pens for the NP-U321H/UM351W/UM361X and NP-U321H-WK/UM351W-WK/UM361X-WK projectors</v>
      </c>
      <c r="D183" s="19">
        <f>IF(ISERROR(VLOOKUP($B183,'[1]Full Matrix'!$B$5:$BE$726,MATCH(D$4,'[1]Full Matrix'!$B$4:$BE$4,0),FALSE)),"",VLOOKUP($B183,'[1]Full Matrix'!$B$5:$BE$726,MATCH(D$4,'[1]Full Matrix'!$B$4:$BE$4,0),FALSE))</f>
        <v>640</v>
      </c>
    </row>
    <row r="184" spans="1:4" ht="60.75" x14ac:dyDescent="0.25">
      <c r="A184" s="16" t="s">
        <v>168</v>
      </c>
      <c r="B184" s="30" t="s">
        <v>184</v>
      </c>
      <c r="C184" s="18" t="str">
        <f>IF(ISERROR(VLOOKUP($B184,'[1]Full Matrix'!$B$5:$BE$726,MATCH(C$4,'[1]Full Matrix'!$B$4:$BE$4,0),FALSE)),"",VLOOKUP($B184,'[1]Full Matrix'!$B$5:$BE$726,MATCH(C$4,'[1]Full Matrix'!$B$4:$BE$4,0),FALSE))</f>
        <v>Interactive Touch Module for NP-UM361X/UM351W/UM352W, NP-UM361X-WK/UM351W-WK/UM352W-WK, NP-UM361Xi-WK/UM351Wi-WK, NP-UM361Xi-TM/UM351Wi-TM/UM352W-TM, NP-U321H,  NP-U321H-WK, NP-U321Hi-WK,  NP-U321Hi-TM and NP-M332XS/M352WS projectors</v>
      </c>
      <c r="D184" s="19">
        <f>IF(ISERROR(VLOOKUP($B184,'[1]Full Matrix'!$B$5:$BE$726,MATCH(D$4,'[1]Full Matrix'!$B$4:$BE$4,0),FALSE)),"",VLOOKUP($B184,'[1]Full Matrix'!$B$5:$BE$726,MATCH(D$4,'[1]Full Matrix'!$B$4:$BE$4,0),FALSE))</f>
        <v>323</v>
      </c>
    </row>
    <row r="185" spans="1:4" ht="72.75" x14ac:dyDescent="0.25">
      <c r="A185" s="16" t="s">
        <v>168</v>
      </c>
      <c r="B185" s="30" t="s">
        <v>185</v>
      </c>
      <c r="C185" s="18" t="str">
        <f>IF(ISERROR(VLOOKUP($B185,'[1]Full Matrix'!$B$5:$BE$726,MATCH(C$4,'[1]Full Matrix'!$B$4:$BE$4,0),FALSE)),"",VLOOKUP($B185,'[1]Full Matrix'!$B$5:$BE$726,MATCH(C$4,'[1]Full Matrix'!$B$4:$BE$4,0),FALSE))</f>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
      <c r="D185" s="19">
        <f>IF(ISERROR(VLOOKUP($B185,'[1]Full Matrix'!$B$5:$BE$726,MATCH(D$4,'[1]Full Matrix'!$B$4:$BE$4,0),FALSE)),"",VLOOKUP($B185,'[1]Full Matrix'!$B$5:$BE$726,MATCH(D$4,'[1]Full Matrix'!$B$4:$BE$4,0),FALSE))</f>
        <v>769</v>
      </c>
    </row>
    <row r="186" spans="1:4" ht="72.75" x14ac:dyDescent="0.25">
      <c r="A186" s="16" t="s">
        <v>168</v>
      </c>
      <c r="B186" s="30" t="s">
        <v>186</v>
      </c>
      <c r="C186" s="18" t="str">
        <f>IF(ISERROR(VLOOKUP($B186,'[1]Full Matrix'!$B$5:$BE$726,MATCH(C$4,'[1]Full Matrix'!$B$4:$BE$4,0),FALSE)),"",VLOOKUP($B186,'[1]Full Matrix'!$B$5:$BE$726,MATCH(C$4,'[1]Full Matrix'!$B$4:$BE$4,0),FALSE))</f>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
      <c r="D186" s="19">
        <f>IF(ISERROR(VLOOKUP($B186,'[1]Full Matrix'!$B$5:$BE$726,MATCH(D$4,'[1]Full Matrix'!$B$4:$BE$4,0),FALSE)),"",VLOOKUP($B186,'[1]Full Matrix'!$B$5:$BE$726,MATCH(D$4,'[1]Full Matrix'!$B$4:$BE$4,0),FALSE))</f>
        <v>935</v>
      </c>
    </row>
    <row r="187" spans="1:4" ht="120.75" x14ac:dyDescent="0.25">
      <c r="A187" s="16" t="s">
        <v>168</v>
      </c>
      <c r="B187" s="29" t="s">
        <v>187</v>
      </c>
      <c r="C187" s="18" t="str">
        <f>IF(ISERROR(VLOOKUP($B187,'[1]Full Matrix'!$B$5:$BE$726,MATCH(C$4,'[1]Full Matrix'!$B$4:$BE$4,0),FALSE)),"",VLOOKUP($B187,'[1]Full Matrix'!$B$5:$BE$726,MATCH(C$4,'[1]Full Matrix'!$B$4:$BE$4,0),FALSE))</f>
        <v>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v>
      </c>
      <c r="D187" s="19">
        <f>IF(ISERROR(VLOOKUP($B187,'[1]Full Matrix'!$B$5:$BE$726,MATCH(D$4,'[1]Full Matrix'!$B$4:$BE$4,0),FALSE)),"",VLOOKUP($B187,'[1]Full Matrix'!$B$5:$BE$726,MATCH(D$4,'[1]Full Matrix'!$B$4:$BE$4,0),FALSE))</f>
        <v>85</v>
      </c>
    </row>
    <row r="188" spans="1:4" ht="72.75" x14ac:dyDescent="0.25">
      <c r="A188" s="16" t="s">
        <v>168</v>
      </c>
      <c r="B188" s="30" t="s">
        <v>188</v>
      </c>
      <c r="C188" s="18" t="str">
        <f>IF(ISERROR(VLOOKUP($B188,'[1]Full Matrix'!$B$5:$BE$726,MATCH(C$4,'[1]Full Matrix'!$B$4:$BE$4,0),FALSE)),"",VLOOKUP($B188,'[1]Full Matrix'!$B$5:$BE$726,MATCH(C$4,'[1]Full Matrix'!$B$4:$BE$4,0),FALSE))</f>
        <v>Replacement power cable for NP4100/4100W, NP-PA500X/PA500U/PA550W/PA600X, NP-PA521U/PA571W/PA621X, NP-PA622UPA672W/PA722X,  NP-PA653U/PA803U/PA853W/PA903X, NP-PA653UL/PA703UL/PA803UL, NP-PA804UL-B/PA804UL-W and NP-PA1004UL-B/PA1004UL-W projectors.</v>
      </c>
      <c r="D188" s="19">
        <f>IF(ISERROR(VLOOKUP($B188,'[1]Full Matrix'!$B$5:$BE$726,MATCH(D$4,'[1]Full Matrix'!$B$4:$BE$4,0),FALSE)),"",VLOOKUP($B188,'[1]Full Matrix'!$B$5:$BE$726,MATCH(D$4,'[1]Full Matrix'!$B$4:$BE$4,0),FALSE))</f>
        <v>30</v>
      </c>
    </row>
    <row r="189" spans="1:4" ht="156.75" x14ac:dyDescent="0.25">
      <c r="A189" s="16" t="s">
        <v>168</v>
      </c>
      <c r="B189" s="30" t="s">
        <v>189</v>
      </c>
      <c r="C189" s="18" t="str">
        <f>IF(ISERROR(VLOOKUP($B189,'[1]Full Matrix'!$B$5:$BE$726,MATCH(C$4,'[1]Full Matrix'!$B$4:$BE$4,0),FALSE)),"",VLOOKUP($B189,'[1]Full Matrix'!$B$5:$BE$726,MATCH(C$4,'[1]Full Matrix'!$B$4:$BE$4,0),FALSE))</f>
        <v>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v>
      </c>
      <c r="D189" s="19">
        <f>IF(ISERROR(VLOOKUP($B189,'[1]Full Matrix'!$B$5:$BE$726,MATCH(D$4,'[1]Full Matrix'!$B$4:$BE$4,0),FALSE)),"",VLOOKUP($B189,'[1]Full Matrix'!$B$5:$BE$726,MATCH(D$4,'[1]Full Matrix'!$B$4:$BE$4,0),FALSE))</f>
        <v>25</v>
      </c>
    </row>
    <row r="190" spans="1:4" ht="108.75" x14ac:dyDescent="0.25">
      <c r="A190" s="16" t="s">
        <v>168</v>
      </c>
      <c r="B190" s="30" t="s">
        <v>190</v>
      </c>
      <c r="C190" s="18" t="str">
        <f>IF(ISERROR(VLOOKUP($B190,'[1]Full Matrix'!$B$5:$BE$726,MATCH(C$4,'[1]Full Matrix'!$B$4:$BE$4,0),FALSE)),"",VLOOKUP($B190,'[1]Full Matrix'!$B$5:$BE$726,MATCH(C$4,'[1]Full Matrix'!$B$4:$BE$4,0),FALSE))</f>
        <v>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v>
      </c>
      <c r="D190" s="19">
        <f>IF(ISERROR(VLOOKUP($B190,'[1]Full Matrix'!$B$5:$BE$726,MATCH(D$4,'[1]Full Matrix'!$B$4:$BE$4,0),FALSE)),"",VLOOKUP($B190,'[1]Full Matrix'!$B$5:$BE$726,MATCH(D$4,'[1]Full Matrix'!$B$4:$BE$4,0),FALSE))</f>
        <v>50</v>
      </c>
    </row>
    <row r="191" spans="1:4" ht="24.75" x14ac:dyDescent="0.25">
      <c r="A191" s="16" t="s">
        <v>168</v>
      </c>
      <c r="B191" s="30" t="s">
        <v>191</v>
      </c>
      <c r="C191" s="18" t="str">
        <f>IF(ISERROR(VLOOKUP($B191,'[1]Full Matrix'!$B$5:$BE$726,MATCH(C$4,'[1]Full Matrix'!$B$4:$BE$4,0),FALSE)),"",VLOOKUP($B191,'[1]Full Matrix'!$B$5:$BE$726,MATCH(C$4,'[1]Full Matrix'!$B$4:$BE$4,0),FALSE))</f>
        <v>Replacement RGB signal cable for all NEC projector and plasma models</v>
      </c>
      <c r="D191" s="19">
        <f>IF(ISERROR(VLOOKUP($B191,'[1]Full Matrix'!$B$5:$BE$726,MATCH(D$4,'[1]Full Matrix'!$B$4:$BE$4,0),FALSE)),"",VLOOKUP($B191,'[1]Full Matrix'!$B$5:$BE$726,MATCH(D$4,'[1]Full Matrix'!$B$4:$BE$4,0),FALSE))</f>
        <v>59</v>
      </c>
    </row>
    <row r="192" spans="1:4" ht="133.5" thickBot="1" x14ac:dyDescent="0.3">
      <c r="A192" s="16" t="s">
        <v>168</v>
      </c>
      <c r="B192" s="30" t="s">
        <v>192</v>
      </c>
      <c r="C192" s="18" t="str">
        <f>IF(ISERROR(VLOOKUP($B192,'[1]Full Matrix'!$B$5:$BE$726,MATCH(C$4,'[1]Full Matrix'!$B$4:$BE$4,0),FALSE)),"",VLOOKUP($B192,'[1]Full Matrix'!$B$5:$BE$726,MATCH(C$4,'[1]Full Matrix'!$B$4:$BE$4,0),FALSE))</f>
        <v>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v>
      </c>
      <c r="D192" s="19">
        <f>IF(ISERROR(VLOOKUP($B192,'[1]Full Matrix'!$B$5:$BE$726,MATCH(D$4,'[1]Full Matrix'!$B$4:$BE$4,0),FALSE)),"",VLOOKUP($B192,'[1]Full Matrix'!$B$5:$BE$726,MATCH(D$4,'[1]Full Matrix'!$B$4:$BE$4,0),FALSE))</f>
        <v>72</v>
      </c>
    </row>
    <row r="193" spans="1:55" s="37" customFormat="1" ht="17.25" thickTop="1" thickBot="1" x14ac:dyDescent="0.3">
      <c r="A193" s="32" t="s">
        <v>193</v>
      </c>
      <c r="B193" s="33"/>
      <c r="C193" s="34"/>
      <c r="D193" s="35" t="str">
        <f>IF(ISERROR(VLOOKUP($B193,'[1]Full Matrix'!$B$5:$BE$726,MATCH(D$4,'[1]Full Matrix'!$B$4:$BE$4,0),FALSE)),"",VLOOKUP($B193,'[1]Full Matrix'!$B$5:$BE$726,MATCH(D$4,'[1]Full Matrix'!$B$4:$BE$4,0),FALSE))</f>
        <v/>
      </c>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s="36"/>
    </row>
    <row r="194" spans="1:55" ht="37.5" thickTop="1" x14ac:dyDescent="0.25">
      <c r="A194" s="38" t="s">
        <v>193</v>
      </c>
      <c r="B194" s="30" t="s">
        <v>194</v>
      </c>
      <c r="C194" s="39" t="str">
        <f>IF(ISERROR(VLOOKUP($B194,'[1]Full Matrix'!$B$5:$BE$726,MATCH(C$4,'[1]Full Matrix'!$B$4:$BE$4,0),FALSE)),"",VLOOKUP($B194,'[1]Full Matrix'!$B$5:$BE$726,MATCH(C$4,'[1]Full Matrix'!$B$4:$BE$4,0),FALSE))</f>
        <v>AccuSync AS173M-BK, 17" LED Backlit LCD monitor, 1280 X 1024 , NaViSet, HDMI, DisplayPort &amp; VGA Inputs, Speakers, Black, 3 Year Warranty</v>
      </c>
      <c r="D194" s="19">
        <f>IF(ISERROR(VLOOKUP($B194,'[1]Full Matrix'!$B$5:$BE$726,MATCH(D$4,'[1]Full Matrix'!$B$4:$BE$4,0),FALSE)),"",VLOOKUP($B194,'[1]Full Matrix'!$B$5:$BE$726,MATCH(D$4,'[1]Full Matrix'!$B$4:$BE$4,0),FALSE))</f>
        <v>184</v>
      </c>
    </row>
    <row r="195" spans="1:55" ht="36.75" x14ac:dyDescent="0.25">
      <c r="A195" s="16" t="s">
        <v>193</v>
      </c>
      <c r="B195" s="30" t="s">
        <v>195</v>
      </c>
      <c r="C195" s="39" t="str">
        <f>IF(ISERROR(VLOOKUP($B195,'[1]Full Matrix'!$B$5:$BE$726,MATCH(C$4,'[1]Full Matrix'!$B$4:$BE$4,0),FALSE)),"",VLOOKUP($B195,'[1]Full Matrix'!$B$5:$BE$726,MATCH(C$4,'[1]Full Matrix'!$B$4:$BE$4,0),FALSE))</f>
        <v>AccuSync AS19Mi-BK, 19" LED Backlit LCD monitor, IPS, 1280 X 1024, NaViSet, HDMI, DisplayPort &amp; VGA Inputs, Speakers, Black, 3 Year Warranty</v>
      </c>
      <c r="D195" s="19">
        <f>IF(ISERROR(VLOOKUP($B195,'[1]Full Matrix'!$B$5:$BE$726,MATCH(D$4,'[1]Full Matrix'!$B$4:$BE$4,0),FALSE)),"",VLOOKUP($B195,'[1]Full Matrix'!$B$5:$BE$726,MATCH(D$4,'[1]Full Matrix'!$B$4:$BE$4,0),FALSE))</f>
        <v>221</v>
      </c>
    </row>
    <row r="196" spans="1:55" ht="48.75" x14ac:dyDescent="0.25">
      <c r="A196" s="16" t="s">
        <v>193</v>
      </c>
      <c r="B196" s="30" t="s">
        <v>196</v>
      </c>
      <c r="C196" s="39" t="str">
        <f>IF(ISERROR(VLOOKUP($B196,'[1]Full Matrix'!$B$5:$BE$726,MATCH(C$4,'[1]Full Matrix'!$B$4:$BE$4,0),FALSE)),"",VLOOKUP($B196,'[1]Full Matrix'!$B$5:$BE$726,MATCH(C$4,'[1]Full Matrix'!$B$4:$BE$4,0),FALSE))</f>
        <v>AccuSync AS221F-BK, 21.5" Widescreen LED Backlit LCD monitor with 3-sided Ultra Narrow Bezels, 1920 X 1080,  HDMI, DisplayPort, VGA Inputs, NaViSet, Speakers, Black Cabinet, 3 Year Warranty</v>
      </c>
      <c r="D196" s="19">
        <f>IF(ISERROR(VLOOKUP($B196,'[1]Full Matrix'!$B$5:$BE$726,MATCH(D$4,'[1]Full Matrix'!$B$4:$BE$4,0),FALSE)),"",VLOOKUP($B196,'[1]Full Matrix'!$B$5:$BE$726,MATCH(D$4,'[1]Full Matrix'!$B$4:$BE$4,0),FALSE))</f>
        <v>245</v>
      </c>
    </row>
    <row r="197" spans="1:55" ht="48.75" x14ac:dyDescent="0.25">
      <c r="A197" s="16" t="s">
        <v>193</v>
      </c>
      <c r="B197" s="30" t="s">
        <v>197</v>
      </c>
      <c r="C197" s="39" t="str">
        <f>IF(ISERROR(VLOOKUP($B197,'[1]Full Matrix'!$B$5:$BE$726,MATCH(C$4,'[1]Full Matrix'!$B$4:$BE$4,0),FALSE)),"",VLOOKUP($B197,'[1]Full Matrix'!$B$5:$BE$726,MATCH(C$4,'[1]Full Matrix'!$B$4:$BE$4,0),FALSE))</f>
        <v>AccuSync AS241F-BK, 23.8" Widescreen LED Backlit LCD monitor with 3-sided Ultra Narrow Bezels, 1920 X 1080,  HDMI, DisplayPort, VGA Inputs, NaViSet, Speakers, Black Cabinet, 3 Year Warranty</v>
      </c>
      <c r="D197" s="19">
        <f>IF(ISERROR(VLOOKUP($B197,'[1]Full Matrix'!$B$5:$BE$726,MATCH(D$4,'[1]Full Matrix'!$B$4:$BE$4,0),FALSE)),"",VLOOKUP($B197,'[1]Full Matrix'!$B$5:$BE$726,MATCH(D$4,'[1]Full Matrix'!$B$4:$BE$4,0),FALSE))</f>
        <v>245</v>
      </c>
    </row>
    <row r="198" spans="1:55" ht="49.5" thickBot="1" x14ac:dyDescent="0.3">
      <c r="A198" s="16" t="s">
        <v>193</v>
      </c>
      <c r="B198" s="30" t="s">
        <v>198</v>
      </c>
      <c r="C198" s="39" t="str">
        <f>IF(ISERROR(VLOOKUP($B198,'[1]Full Matrix'!$B$5:$BE$726,MATCH(C$4,'[1]Full Matrix'!$B$4:$BE$4,0),FALSE)),"",VLOOKUP($B198,'[1]Full Matrix'!$B$5:$BE$726,MATCH(C$4,'[1]Full Matrix'!$B$4:$BE$4,0),FALSE))</f>
        <v>AccuSync AS271F-BK, 27" IPS Widescreen LED Backlit LCD monitor with 3-sided Ultra Narrow Bezels, 1920 X 1080,  HDMI, DisplayPort, VGA Inputs, NaViSet, Speakers, Black Cabinet, 3 Year Warranty</v>
      </c>
      <c r="D198" s="19">
        <f>IF(ISERROR(VLOOKUP($B198,'[1]Full Matrix'!$B$5:$BE$726,MATCH(D$4,'[1]Full Matrix'!$B$4:$BE$4,0),FALSE)),"",VLOOKUP($B198,'[1]Full Matrix'!$B$5:$BE$726,MATCH(D$4,'[1]Full Matrix'!$B$4:$BE$4,0),FALSE))</f>
        <v>312</v>
      </c>
    </row>
    <row r="199" spans="1:55" s="37" customFormat="1" ht="17.25" thickTop="1" thickBot="1" x14ac:dyDescent="0.3">
      <c r="A199" s="32" t="s">
        <v>199</v>
      </c>
      <c r="B199" s="33"/>
      <c r="C199" s="34"/>
      <c r="D199" s="35" t="str">
        <f>IF(ISERROR(VLOOKUP($B199,'[1]Full Matrix'!$B$5:$BE$726,MATCH(D$4,'[1]Full Matrix'!$B$4:$BE$4,0),FALSE)),"",VLOOKUP($B199,'[1]Full Matrix'!$B$5:$BE$726,MATCH(D$4,'[1]Full Matrix'!$B$4:$BE$4,0),FALSE))</f>
        <v/>
      </c>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s="36"/>
    </row>
    <row r="200" spans="1:55" ht="49.5" thickTop="1" x14ac:dyDescent="0.25">
      <c r="A200" s="16" t="s">
        <v>199</v>
      </c>
      <c r="B200" s="30" t="s">
        <v>200</v>
      </c>
      <c r="C200" s="18" t="str">
        <f>IF(ISERROR(VLOOKUP($B200,'[1]Full Matrix'!$B$5:$BE$726,MATCH(C$4,'[1]Full Matrix'!$B$4:$BE$4,0),FALSE)),"",VLOOKUP($B200,'[1]Full Matrix'!$B$5:$BE$726,MATCH(C$4,'[1]Full Matrix'!$B$4:$BE$4,0),FALSE))</f>
        <v>MultiSync E172M-BK, 17" LED backlit LCD monitor, 1280 x 1024, Height-Adjustable Stand, HDMI, DisplayPort, VGA inputs, No Touch Auto Adjust, NaViSet Software, Integrated Speakers, Black Cabinet, 3 Year Warranty</v>
      </c>
      <c r="D200" s="19">
        <f>IF(ISERROR(VLOOKUP($B200,'[1]Full Matrix'!$B$5:$BE$726,MATCH(D$4,'[1]Full Matrix'!$B$4:$BE$4,0),FALSE)),"",VLOOKUP($B200,'[1]Full Matrix'!$B$5:$BE$726,MATCH(D$4,'[1]Full Matrix'!$B$4:$BE$4,0),FALSE))</f>
        <v>209</v>
      </c>
    </row>
    <row r="201" spans="1:55" ht="60.75" x14ac:dyDescent="0.25">
      <c r="A201" s="16" t="s">
        <v>199</v>
      </c>
      <c r="B201" s="30" t="s">
        <v>201</v>
      </c>
      <c r="C201" s="18" t="str">
        <f>IF(ISERROR(VLOOKUP($B201,'[1]Full Matrix'!$B$5:$BE$726,MATCH(C$4,'[1]Full Matrix'!$B$4:$BE$4,0),FALSE)),"",VLOOKUP($B201,'[1]Full Matrix'!$B$5:$BE$726,MATCH(C$4,'[1]Full Matrix'!$B$4:$BE$4,0),FALSE))</f>
        <v>MultiSync E221N-BK, 21.5" AH-IPS LED backlit LCD Monitor with 3-sided Ultra Narrow Bezels, 1920x1080, VGA / HDMI / DisplayPort inputs, No Touch Auto Adjust, NaViSet Administrator, 110mm Height Adjustable stand, Dual Direction Pivot, Speakers, Black Cabinet, 3 Year Warranty</v>
      </c>
      <c r="D201" s="19">
        <f>IF(ISERROR(VLOOKUP($B201,'[1]Full Matrix'!$B$5:$BE$726,MATCH(D$4,'[1]Full Matrix'!$B$4:$BE$4,0),FALSE)),"",VLOOKUP($B201,'[1]Full Matrix'!$B$5:$BE$726,MATCH(D$4,'[1]Full Matrix'!$B$4:$BE$4,0),FALSE))</f>
        <v>279</v>
      </c>
    </row>
    <row r="202" spans="1:55" ht="60.75" x14ac:dyDescent="0.25">
      <c r="A202" s="16" t="s">
        <v>199</v>
      </c>
      <c r="B202" s="30" t="s">
        <v>202</v>
      </c>
      <c r="C202" s="18" t="str">
        <f>IF(ISERROR(VLOOKUP($B202,'[1]Full Matrix'!$B$5:$BE$726,MATCH(C$4,'[1]Full Matrix'!$B$4:$BE$4,0),FALSE)),"",VLOOKUP($B202,'[1]Full Matrix'!$B$5:$BE$726,MATCH(C$4,'[1]Full Matrix'!$B$4:$BE$4,0),FALSE))</f>
        <v>MultiSync E233WMi-BK, 23" AH-IPS LED Backlit LCD Monitor, 1920x1080 FHD, VGA / DVI-D / DisplayPort inputs, Ambient Light Sensor, ECO Mode, No Touch Auto Adjust, NaViSet, Height Adjustable Stand, Pivot, Black Cabinet, Integrated Speakers, 3 Year Warranty  - Limited Availability</v>
      </c>
      <c r="D202" s="19">
        <f>IF(ISERROR(VLOOKUP($B202,'[1]Full Matrix'!$B$5:$BE$726,MATCH(D$4,'[1]Full Matrix'!$B$4:$BE$4,0),FALSE)),"",VLOOKUP($B202,'[1]Full Matrix'!$B$5:$BE$726,MATCH(D$4,'[1]Full Matrix'!$B$4:$BE$4,0),FALSE))</f>
        <v>289</v>
      </c>
    </row>
    <row r="203" spans="1:55" ht="60.75" x14ac:dyDescent="0.25">
      <c r="A203" s="16" t="s">
        <v>199</v>
      </c>
      <c r="B203" s="30" t="s">
        <v>203</v>
      </c>
      <c r="C203" s="18" t="str">
        <f>IF(ISERROR(VLOOKUP($B203,'[1]Full Matrix'!$B$5:$BE$726,MATCH(C$4,'[1]Full Matrix'!$B$4:$BE$4,0),FALSE)),"",VLOOKUP($B203,'[1]Full Matrix'!$B$5:$BE$726,MATCH(C$4,'[1]Full Matrix'!$B$4:$BE$4,0),FALSE))</f>
        <v>MultiSync E242N-BK, 23.8" AH-IPS LED backlit LCD Monitor with 3-sided Ultra Narrow Bezels, 1920x1080, VGA / HDMI / DisplayPort inputs, USB 3.0 Hub, No Touch Auto Adjust, NaViSet Administrator, 110mm Height Adjustable stand, Dual Direction Pivot, Speakers, Black Cabinet, 3 Year Warranty</v>
      </c>
      <c r="D203" s="19">
        <f>IF(ISERROR(VLOOKUP($B203,'[1]Full Matrix'!$B$5:$BE$726,MATCH(D$4,'[1]Full Matrix'!$B$4:$BE$4,0),FALSE)),"",VLOOKUP($B203,'[1]Full Matrix'!$B$5:$BE$726,MATCH(D$4,'[1]Full Matrix'!$B$4:$BE$4,0),FALSE))</f>
        <v>335</v>
      </c>
      <c r="E203" s="22"/>
      <c r="F203" s="22"/>
      <c r="G203" s="22"/>
      <c r="H203" s="22"/>
      <c r="I203" s="22"/>
      <c r="J203" s="22"/>
      <c r="Q203" s="22"/>
      <c r="R203" s="22"/>
      <c r="S203" s="22"/>
      <c r="AJ203" s="22"/>
      <c r="AK203" s="22"/>
      <c r="AL203" s="22"/>
    </row>
    <row r="204" spans="1:55" ht="72.75" x14ac:dyDescent="0.25">
      <c r="A204" s="16" t="s">
        <v>199</v>
      </c>
      <c r="B204" s="30" t="s">
        <v>204</v>
      </c>
      <c r="C204" s="18" t="str">
        <f>IF(ISERROR(VLOOKUP($B204,'[1]Full Matrix'!$B$5:$BE$726,MATCH(C$4,'[1]Full Matrix'!$B$4:$BE$4,0),FALSE)),"",VLOOKUP($B204,'[1]Full Matrix'!$B$5:$BE$726,MATCH(C$4,'[1]Full Matrix'!$B$4:$BE$4,0),FALSE))</f>
        <v>MultiSync E243F-BK, 23.8" IPS LED backlit LCD Monitor with 3-sided Ultra Narrow Bezels, 1920x1080, USB-C / HDMI / DisplayPort inputs, USB 3.0 Hub, USB-C Power Delivery - 65W, No Touch Auto Adjust, NaViSet Administrator, 110mm Height Adjustable stand, Dual Direction Pivot, Speakers, Black Cabinet, 3 Year Warranty</v>
      </c>
      <c r="D204" s="19">
        <f>IF(ISERROR(VLOOKUP($B204,'[1]Full Matrix'!$B$5:$BE$726,MATCH(D$4,'[1]Full Matrix'!$B$4:$BE$4,0),FALSE)),"",VLOOKUP($B204,'[1]Full Matrix'!$B$5:$BE$726,MATCH(D$4,'[1]Full Matrix'!$B$4:$BE$4,0),FALSE))</f>
        <v>379</v>
      </c>
    </row>
    <row r="205" spans="1:55" ht="60.75" x14ac:dyDescent="0.25">
      <c r="A205" s="16" t="s">
        <v>199</v>
      </c>
      <c r="B205" s="30" t="s">
        <v>205</v>
      </c>
      <c r="C205" s="18" t="str">
        <f>IF(ISERROR(VLOOKUP($B205,'[1]Full Matrix'!$B$5:$BE$726,MATCH(C$4,'[1]Full Matrix'!$B$4:$BE$4,0),FALSE)),"",VLOOKUP($B205,'[1]Full Matrix'!$B$5:$BE$726,MATCH(C$4,'[1]Full Matrix'!$B$4:$BE$4,0),FALSE))</f>
        <v>MultiSync E271N-BK, 27" IPS LED backlit LCD Monitor with 3-sided Ultra Narrow Bezels, 1920x1080, VGA / HDMI / DisplayPort inputs, No Touch Auto Adjust, NaViSet Administrator, 130mm Height Adjustable stand, Dual Direction Pivot, Speakers, Black Cabinet, 3 Year Warranty</v>
      </c>
      <c r="D205" s="19">
        <f>IF(ISERROR(VLOOKUP($B205,'[1]Full Matrix'!$B$5:$BE$726,MATCH(D$4,'[1]Full Matrix'!$B$4:$BE$4,0),FALSE)),"",VLOOKUP($B205,'[1]Full Matrix'!$B$5:$BE$726,MATCH(D$4,'[1]Full Matrix'!$B$4:$BE$4,0),FALSE))</f>
        <v>395</v>
      </c>
    </row>
    <row r="206" spans="1:55" ht="61.5" thickBot="1" x14ac:dyDescent="0.3">
      <c r="A206" s="16" t="s">
        <v>199</v>
      </c>
      <c r="B206" s="30" t="s">
        <v>206</v>
      </c>
      <c r="C206" s="18" t="str">
        <f>IF(ISERROR(VLOOKUP($B206,'[1]Full Matrix'!$B$5:$BE$726,MATCH(C$4,'[1]Full Matrix'!$B$4:$BE$4,0),FALSE)),"",VLOOKUP($B206,'[1]Full Matrix'!$B$5:$BE$726,MATCH(C$4,'[1]Full Matrix'!$B$4:$BE$4,0),FALSE))</f>
        <v>MultiSync E273F-BK, 27" IPS LED backlit LCD Monitor with 3-sided Ultra Narrow Bezels, 1920x1080, USB-C / HDMI / DisplayPort inputs, USB Hub, No Touch Auto Adjust, NaViSet, 130mm Height Adjustable stand, Dual Direction Pivot, Speakers, Black Cabinet, 3 Year Warranty</v>
      </c>
      <c r="D206" s="19">
        <f>IF(ISERROR(VLOOKUP($B206,'[1]Full Matrix'!$B$5:$BE$726,MATCH(D$4,'[1]Full Matrix'!$B$4:$BE$4,0),FALSE)),"",VLOOKUP($B206,'[1]Full Matrix'!$B$5:$BE$726,MATCH(D$4,'[1]Full Matrix'!$B$4:$BE$4,0),FALSE))</f>
        <v>425</v>
      </c>
    </row>
    <row r="207" spans="1:55" s="37" customFormat="1" ht="17.25" thickTop="1" thickBot="1" x14ac:dyDescent="0.3">
      <c r="A207" s="32" t="s">
        <v>207</v>
      </c>
      <c r="B207" s="33"/>
      <c r="C207" s="34"/>
      <c r="D207" s="35" t="str">
        <f>IF(ISERROR(VLOOKUP($B207,'[1]Full Matrix'!$B$5:$BE$726,MATCH(D$4,'[1]Full Matrix'!$B$4:$BE$4,0),FALSE)),"",VLOOKUP($B207,'[1]Full Matrix'!$B$5:$BE$726,MATCH(D$4,'[1]Full Matrix'!$B$4:$BE$4,0),FALSE))</f>
        <v/>
      </c>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s="36"/>
    </row>
    <row r="208" spans="1:55" ht="61.5" thickTop="1" x14ac:dyDescent="0.25">
      <c r="A208" s="16" t="s">
        <v>207</v>
      </c>
      <c r="B208" s="30" t="s">
        <v>208</v>
      </c>
      <c r="C208" s="18" t="str">
        <f>IF(ISERROR(VLOOKUP($B208,'[1]Full Matrix'!$B$5:$BE$726,MATCH(C$4,'[1]Full Matrix'!$B$4:$BE$4,0),FALSE)),"",VLOOKUP($B208,'[1]Full Matrix'!$B$5:$BE$726,MATCH(C$4,'[1]Full Matrix'!$B$4:$BE$4,0),FALSE))</f>
        <v>MultiSync EA193Mi-BK, 19" LED Backlit LCD Monitor, AH-IPS, 1280x1024, VGA / DVI-D / DisplayPort inputs, No Touch Auto Adjust, NaViSet, Height Adjustable stand, Pivot, Integrated Speakers, Black Cabinet, 3 Year Warranty - No Longer Accepting Orders</v>
      </c>
      <c r="D208" s="19">
        <f>IF(ISERROR(VLOOKUP($B208,'[1]Full Matrix'!$B$5:$BE$726,MATCH(D$4,'[1]Full Matrix'!$B$4:$BE$4,0),FALSE)),"",VLOOKUP($B208,'[1]Full Matrix'!$B$5:$BE$726,MATCH(D$4,'[1]Full Matrix'!$B$4:$BE$4,0),FALSE))</f>
        <v>285</v>
      </c>
    </row>
    <row r="209" spans="1:55" ht="60.75" x14ac:dyDescent="0.25">
      <c r="A209" s="16" t="s">
        <v>207</v>
      </c>
      <c r="B209" s="30" t="s">
        <v>209</v>
      </c>
      <c r="C209" s="18" t="str">
        <f>IF(ISERROR(VLOOKUP($B209,'[1]Full Matrix'!$B$5:$BE$726,MATCH(C$4,'[1]Full Matrix'!$B$4:$BE$4,0),FALSE)),"",VLOOKUP($B209,'[1]Full Matrix'!$B$5:$BE$726,MATCH(C$4,'[1]Full Matrix'!$B$4:$BE$4,0),FALSE))</f>
        <v>MultiSync EA224WMi-BK, 21.5" LED Backlit LCD Monitor, IPS, 1920x1080, DisplayPort / DVI-D / VGA inputs, No Touch Auto Adjust, NaViSet, Height Adjustable stand, Pivot, USB Hub, Integrated Speakers, Human Sensor, Black Cabinet, 3 Year Warranty - Limited Availability</v>
      </c>
      <c r="D209" s="19">
        <f>IF(ISERROR(VLOOKUP($B209,'[1]Full Matrix'!$B$5:$BE$726,MATCH(D$4,'[1]Full Matrix'!$B$4:$BE$4,0),FALSE)),"",VLOOKUP($B209,'[1]Full Matrix'!$B$5:$BE$726,MATCH(D$4,'[1]Full Matrix'!$B$4:$BE$4,0),FALSE))</f>
        <v>295</v>
      </c>
    </row>
    <row r="210" spans="1:55" ht="72.75" x14ac:dyDescent="0.25">
      <c r="A210" s="16" t="s">
        <v>207</v>
      </c>
      <c r="B210" s="30" t="s">
        <v>210</v>
      </c>
      <c r="C210" s="18" t="str">
        <f>IF(ISERROR(VLOOKUP($B210,'[1]Full Matrix'!$B$5:$BE$726,MATCH(C$4,'[1]Full Matrix'!$B$4:$BE$4,0),FALSE)),"",VLOOKUP($B210,'[1]Full Matrix'!$B$5:$BE$726,MATCH(C$4,'[1]Full Matrix'!$B$4:$BE$4,0),FALSE))</f>
        <v>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v>
      </c>
      <c r="D210" s="19">
        <f>IF(ISERROR(VLOOKUP($B210,'[1]Full Matrix'!$B$5:$BE$726,MATCH(D$4,'[1]Full Matrix'!$B$4:$BE$4,0),FALSE)),"",VLOOKUP($B210,'[1]Full Matrix'!$B$5:$BE$726,MATCH(D$4,'[1]Full Matrix'!$B$4:$BE$4,0),FALSE))</f>
        <v>309</v>
      </c>
    </row>
    <row r="211" spans="1:55" ht="72.75" x14ac:dyDescent="0.25">
      <c r="A211" s="16" t="s">
        <v>207</v>
      </c>
      <c r="B211" s="30" t="s">
        <v>211</v>
      </c>
      <c r="C211" s="18" t="str">
        <f>IF(ISERROR(VLOOKUP($B211,'[1]Full Matrix'!$B$5:$BE$726,MATCH(C$4,'[1]Full Matrix'!$B$4:$BE$4,0),FALSE)),"",VLOOKUP($B211,'[1]Full Matrix'!$B$5:$BE$726,MATCH(C$4,'[1]Full Matrix'!$B$4:$BE$4,0),FALSE))</f>
        <v>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v>
      </c>
      <c r="D211" s="19">
        <f>IF(ISERROR(VLOOKUP($B211,'[1]Full Matrix'!$B$5:$BE$726,MATCH(D$4,'[1]Full Matrix'!$B$4:$BE$4,0),FALSE)),"",VLOOKUP($B211,'[1]Full Matrix'!$B$5:$BE$726,MATCH(D$4,'[1]Full Matrix'!$B$4:$BE$4,0),FALSE))</f>
        <v>369</v>
      </c>
    </row>
    <row r="212" spans="1:55" ht="72.75" x14ac:dyDescent="0.25">
      <c r="A212" s="16" t="s">
        <v>207</v>
      </c>
      <c r="B212" s="30" t="s">
        <v>212</v>
      </c>
      <c r="C212" s="18" t="str">
        <f>IF(ISERROR(VLOOKUP($B212,'[1]Full Matrix'!$B$5:$BE$726,MATCH(C$4,'[1]Full Matrix'!$B$4:$BE$4,0),FALSE)),"",VLOOKUP($B212,'[1]Full Matrix'!$B$5:$BE$726,MATCH(C$4,'[1]Full Matrix'!$B$4:$BE$4,0),FALSE))</f>
        <v>MultiSync EA242F-BK, 24" IPS LED backlit LCD Monitor with 3-sided Ultra Narrow Bezels, 1920x1080, USB-C, VGA / HDMI / DisplayPort in / out, USB hub, Human Sensor, ControlSync, No Touch Auto Adjust, NaViSet Administrator, 150mm Height Adjustable stand, Dual Direction Pivot, Speakers, Black Cabinet, 3 Year Warranty</v>
      </c>
      <c r="D212" s="19">
        <f>IF(ISERROR(VLOOKUP($B212,'[1]Full Matrix'!$B$5:$BE$726,MATCH(D$4,'[1]Full Matrix'!$B$4:$BE$4,0),FALSE)),"",VLOOKUP($B212,'[1]Full Matrix'!$B$5:$BE$726,MATCH(D$4,'[1]Full Matrix'!$B$4:$BE$4,0),FALSE))</f>
        <v>390</v>
      </c>
    </row>
    <row r="213" spans="1:55" ht="60.75" x14ac:dyDescent="0.25">
      <c r="A213" s="16" t="s">
        <v>207</v>
      </c>
      <c r="B213" s="30" t="s">
        <v>213</v>
      </c>
      <c r="C213" s="18" t="str">
        <f>IF(ISERROR(VLOOKUP($B213,'[1]Full Matrix'!$B$5:$BE$726,MATCH(C$4,'[1]Full Matrix'!$B$4:$BE$4,0),FALSE)),"",VLOOKUP($B213,'[1]Full Matrix'!$B$5:$BE$726,MATCH(C$4,'[1]Full Matrix'!$B$4:$BE$4,0),FALSE))</f>
        <v>MultiSync EA242WU-BK, 24" LED Backlit LCD Monitor, IPS, 1920x1200, Ultra-narrow Bezel, HDMI / DisplayPort (in / out) / USB-C inputs, LAN, NaViSet, Height Adjustable stand, Pivot, USB Hub, Integrated Speakers, Human Sensor, Black Cabinet, 3 Year Warranty (Suggested Replacement Model for EA245WMi-BK)</v>
      </c>
      <c r="D213" s="19">
        <f>IF(ISERROR(VLOOKUP($B213,'[1]Full Matrix'!$B$5:$BE$726,MATCH(D$4,'[1]Full Matrix'!$B$4:$BE$4,0),FALSE)),"",VLOOKUP($B213,'[1]Full Matrix'!$B$5:$BE$726,MATCH(D$4,'[1]Full Matrix'!$B$4:$BE$4,0),FALSE))</f>
        <v>469</v>
      </c>
      <c r="E213" s="22"/>
      <c r="F213" s="22"/>
      <c r="G213" s="22"/>
      <c r="H213" s="22"/>
      <c r="I213" s="22"/>
      <c r="J213" s="22"/>
      <c r="Q213" s="22"/>
      <c r="R213" s="22"/>
      <c r="S213" s="22"/>
      <c r="AJ213" s="22"/>
      <c r="AK213" s="22"/>
      <c r="AL213" s="22"/>
    </row>
    <row r="214" spans="1:55" ht="72.75" x14ac:dyDescent="0.25">
      <c r="A214" s="16" t="s">
        <v>207</v>
      </c>
      <c r="B214" s="30" t="s">
        <v>214</v>
      </c>
      <c r="C214" s="18" t="str">
        <f>IF(ISERROR(VLOOKUP($B214,'[1]Full Matrix'!$B$5:$BE$726,MATCH(C$4,'[1]Full Matrix'!$B$4:$BE$4,0),FALSE)),"",VLOOKUP($B214,'[1]Full Matrix'!$B$5:$BE$726,MATCH(C$4,'[1]Full Matrix'!$B$4:$BE$4,0),FALSE))</f>
        <v>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 - Limited Availability</v>
      </c>
      <c r="D214" s="19">
        <f>IF(ISERROR(VLOOKUP($B214,'[1]Full Matrix'!$B$5:$BE$726,MATCH(D$4,'[1]Full Matrix'!$B$4:$BE$4,0),FALSE)),"",VLOOKUP($B214,'[1]Full Matrix'!$B$5:$BE$726,MATCH(D$4,'[1]Full Matrix'!$B$4:$BE$4,0),FALSE))</f>
        <v>530</v>
      </c>
      <c r="E214" s="22"/>
      <c r="F214" s="22"/>
      <c r="G214" s="22"/>
      <c r="H214" s="22"/>
      <c r="I214" s="22"/>
      <c r="J214" s="22"/>
      <c r="Q214" s="22"/>
      <c r="R214" s="22"/>
      <c r="S214" s="22"/>
      <c r="AJ214" s="22"/>
      <c r="AK214" s="22"/>
      <c r="AL214" s="22"/>
    </row>
    <row r="215" spans="1:55" ht="72.75" x14ac:dyDescent="0.25">
      <c r="A215" s="16" t="s">
        <v>207</v>
      </c>
      <c r="B215" s="30" t="s">
        <v>215</v>
      </c>
      <c r="C215" s="18" t="str">
        <f>IF(ISERROR(VLOOKUP($B215,'[1]Full Matrix'!$B$5:$BE$726,MATCH(C$4,'[1]Full Matrix'!$B$4:$BE$4,0),FALSE)),"",VLOOKUP($B215,'[1]Full Matrix'!$B$5:$BE$726,MATCH(C$4,'[1]Full Matrix'!$B$4:$BE$4,0),FALSE))</f>
        <v>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v>
      </c>
      <c r="D215" s="19">
        <f>IF(ISERROR(VLOOKUP($B215,'[1]Full Matrix'!$B$5:$BE$726,MATCH(D$4,'[1]Full Matrix'!$B$4:$BE$4,0),FALSE)),"",VLOOKUP($B215,'[1]Full Matrix'!$B$5:$BE$726,MATCH(D$4,'[1]Full Matrix'!$B$4:$BE$4,0),FALSE))</f>
        <v>555</v>
      </c>
    </row>
    <row r="216" spans="1:55" ht="84.75" x14ac:dyDescent="0.25">
      <c r="A216" s="16" t="s">
        <v>207</v>
      </c>
      <c r="B216" s="30" t="s">
        <v>216</v>
      </c>
      <c r="C216" s="18" t="str">
        <f>IF(ISERROR(VLOOKUP($B216,'[1]Full Matrix'!$B$5:$BE$726,MATCH(C$4,'[1]Full Matrix'!$B$4:$BE$4,0),FALSE)),"",VLOOKUP($B216,'[1]Full Matrix'!$B$5:$BE$726,MATCH(C$4,'[1]Full Matrix'!$B$4:$BE$4,0),FALSE))</f>
        <v>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v>
      </c>
      <c r="D216" s="19">
        <f>IF(ISERROR(VLOOKUP($B216,'[1]Full Matrix'!$B$5:$BE$726,MATCH(D$4,'[1]Full Matrix'!$B$4:$BE$4,0),FALSE)),"",VLOOKUP($B216,'[1]Full Matrix'!$B$5:$BE$726,MATCH(D$4,'[1]Full Matrix'!$B$4:$BE$4,0),FALSE))</f>
        <v>765</v>
      </c>
    </row>
    <row r="217" spans="1:55" ht="84.75" x14ac:dyDescent="0.25">
      <c r="A217" s="16" t="s">
        <v>207</v>
      </c>
      <c r="B217" s="30" t="s">
        <v>217</v>
      </c>
      <c r="C217" s="18" t="str">
        <f>IF(ISERROR(VLOOKUP($B217,'[1]Full Matrix'!$B$5:$BE$726,MATCH(C$4,'[1]Full Matrix'!$B$4:$BE$4,0),FALSE)),"",VLOOKUP($B217,'[1]Full Matrix'!$B$5:$BE$726,MATCH(C$4,'[1]Full Matrix'!$B$4:$BE$4,0),FALSE))</f>
        <v>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v>
      </c>
      <c r="D217" s="19">
        <f>IF(ISERROR(VLOOKUP($B217,'[1]Full Matrix'!$B$5:$BE$726,MATCH(D$4,'[1]Full Matrix'!$B$4:$BE$4,0),FALSE)),"",VLOOKUP($B217,'[1]Full Matrix'!$B$5:$BE$726,MATCH(D$4,'[1]Full Matrix'!$B$4:$BE$4,0),FALSE))</f>
        <v>859</v>
      </c>
    </row>
    <row r="218" spans="1:55" ht="73.5" thickBot="1" x14ac:dyDescent="0.3">
      <c r="A218" s="16" t="s">
        <v>207</v>
      </c>
      <c r="B218" s="30" t="s">
        <v>218</v>
      </c>
      <c r="C218" s="18" t="str">
        <f>IF(ISERROR(VLOOKUP($B218,'[1]Full Matrix'!$B$5:$BE$726,MATCH(C$4,'[1]Full Matrix'!$B$4:$BE$4,0),FALSE)),"",VLOOKUP($B218,'[1]Full Matrix'!$B$5:$BE$726,MATCH(C$4,'[1]Full Matrix'!$B$4:$BE$4,0),FALSE))</f>
        <v>MultiSync EA272F-BK, 27" IPS LED backlit LCD Monitor with 3-sided Ultra Narrow Bezels, 1920x1080, USB-C, VGA / HDMI / DisplayPort in / out, USB hub, Human Sensor, ControlSync, No Touch Auto Adjust, NaViSet Administrator, 150mm Height Adjustable stand, Dual Direction Pivot, Speakers, Black Cabinet, 3 Year Warranty</v>
      </c>
      <c r="D218" s="19">
        <f>IF(ISERROR(VLOOKUP($B218,'[1]Full Matrix'!$B$5:$BE$726,MATCH(D$4,'[1]Full Matrix'!$B$4:$BE$4,0),FALSE)),"",VLOOKUP($B218,'[1]Full Matrix'!$B$5:$BE$726,MATCH(D$4,'[1]Full Matrix'!$B$4:$BE$4,0),FALSE))</f>
        <v>559</v>
      </c>
    </row>
    <row r="219" spans="1:55" s="37" customFormat="1" ht="17.25" thickTop="1" thickBot="1" x14ac:dyDescent="0.3">
      <c r="A219" s="32" t="s">
        <v>219</v>
      </c>
      <c r="B219" s="33"/>
      <c r="C219" s="34"/>
      <c r="D219" s="35" t="str">
        <f>IF(ISERROR(VLOOKUP($B219,'[1]Full Matrix'!$B$5:$BE$726,MATCH(D$4,'[1]Full Matrix'!$B$4:$BE$4,0),FALSE)),"",VLOOKUP($B219,'[1]Full Matrix'!$B$5:$BE$726,MATCH(D$4,'[1]Full Matrix'!$B$4:$BE$4,0),FALSE))</f>
        <v/>
      </c>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s="36"/>
    </row>
    <row r="220" spans="1:55" ht="62.25" thickTop="1" thickBot="1" x14ac:dyDescent="0.3">
      <c r="A220" s="16" t="s">
        <v>219</v>
      </c>
      <c r="B220" s="30" t="s">
        <v>220</v>
      </c>
      <c r="C220" s="18" t="str">
        <f>IF(ISERROR(VLOOKUP($B220,'[1]Full Matrix'!$B$5:$BE$726,MATCH(C$4,'[1]Full Matrix'!$B$4:$BE$4,0),FALSE)),"",VLOOKUP($B220,'[1]Full Matrix'!$B$5:$BE$726,MATCH(C$4,'[1]Full Matrix'!$B$4:$BE$4,0),FALSE))</f>
        <v>MultiSync EX241UN-BK, 24" LED Backlit LCD Monitor, AH-IPS, 1920x1080, Ultra-narrow Bezels on All Sides, HDMI / DisplayPort (in / out) / DVI-D / VGA inputs, No Touch Auto Adjust, NaViSet, Height Adjustable stand, Pivot, USB Hub, Integrated Speakers, Black Cabinet, 3 Year Warranty - Limited Availability</v>
      </c>
      <c r="D220" s="19">
        <f>IF(ISERROR(VLOOKUP($B220,'[1]Full Matrix'!$B$5:$BE$726,MATCH(D$4,'[1]Full Matrix'!$B$4:$BE$4,0),FALSE)),"",VLOOKUP($B220,'[1]Full Matrix'!$B$5:$BE$726,MATCH(D$4,'[1]Full Matrix'!$B$4:$BE$4,0),FALSE))</f>
        <v>499</v>
      </c>
    </row>
    <row r="221" spans="1:55" s="37" customFormat="1" ht="17.25" thickTop="1" thickBot="1" x14ac:dyDescent="0.3">
      <c r="A221" s="32" t="s">
        <v>221</v>
      </c>
      <c r="B221" s="33"/>
      <c r="C221" s="34"/>
      <c r="D221" s="35" t="str">
        <f>IF(ISERROR(VLOOKUP($B221,'[1]Full Matrix'!$B$5:$BE$726,MATCH(D$4,'[1]Full Matrix'!$B$4:$BE$4,0),FALSE)),"",VLOOKUP($B221,'[1]Full Matrix'!$B$5:$BE$726,MATCH(D$4,'[1]Full Matrix'!$B$4:$BE$4,0),FALSE))</f>
        <v/>
      </c>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s="36"/>
    </row>
    <row r="222" spans="1:55" ht="62.25" thickTop="1" thickBot="1" x14ac:dyDescent="0.3">
      <c r="A222" s="16" t="s">
        <v>221</v>
      </c>
      <c r="B222" s="30" t="s">
        <v>222</v>
      </c>
      <c r="C222" s="18" t="str">
        <f>IF(ISERROR(VLOOKUP($B222,'[1]Full Matrix'!$B$5:$BE$726,MATCH(C$4,'[1]Full Matrix'!$B$4:$BE$4,0),FALSE)),"",VLOOKUP($B222,'[1]Full Matrix'!$B$5:$BE$726,MATCH(C$4,'[1]Full Matrix'!$B$4:$BE$4,0),FALSE))</f>
        <v>MultiSync P243W-BK, 24" LED Backlit LCD Monitor, AH-IPS, sRGB color, 1920x1200, w/Ambix4 - DVI-D, VGA, DisplayPort, HDMI, USB 3.1 Hub with DisplaySync Pro, 14 Bit 3D LUT, Pivot, Black Cabinet, 4 year warranty (Suggested Replacement Model for the P242W-BK) - Limited Availability</v>
      </c>
      <c r="D222" s="19">
        <f>IF(ISERROR(VLOOKUP($B222,'[1]Full Matrix'!$B$5:$BE$726,MATCH(D$4,'[1]Full Matrix'!$B$4:$BE$4,0),FALSE)),"",VLOOKUP($B222,'[1]Full Matrix'!$B$5:$BE$726,MATCH(D$4,'[1]Full Matrix'!$B$4:$BE$4,0),FALSE))</f>
        <v>925</v>
      </c>
    </row>
    <row r="223" spans="1:55" s="37" customFormat="1" ht="17.25" thickTop="1" thickBot="1" x14ac:dyDescent="0.3">
      <c r="A223" s="32" t="s">
        <v>223</v>
      </c>
      <c r="B223" s="33"/>
      <c r="C223" s="34"/>
      <c r="D223" s="35" t="str">
        <f>IF(ISERROR(VLOOKUP($B223,'[1]Full Matrix'!$B$5:$BE$726,MATCH(D$4,'[1]Full Matrix'!$B$4:$BE$4,0),FALSE)),"",VLOOKUP($B223,'[1]Full Matrix'!$B$5:$BE$726,MATCH(D$4,'[1]Full Matrix'!$B$4:$BE$4,0),FALSE))</f>
        <v/>
      </c>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s="36"/>
    </row>
    <row r="224" spans="1:55" ht="50.25" thickTop="1" thickBot="1" x14ac:dyDescent="0.3">
      <c r="A224" s="16" t="s">
        <v>223</v>
      </c>
      <c r="B224" s="30" t="s">
        <v>224</v>
      </c>
      <c r="C224" s="18" t="str">
        <f>IF(ISERROR(VLOOKUP($B224,'[1]Full Matrix'!$B$5:$BE$726,MATCH(C$4,'[1]Full Matrix'!$B$4:$BE$4,0),FALSE)),"",VLOOKUP($B224,'[1]Full Matrix'!$B$5:$BE$726,MATCH(C$4,'[1]Full Matrix'!$B$4:$BE$4,0),FALSE))</f>
        <v>MultiSync PA243W, 24" Wide Gamut W-LED Backlit LCD Monitor, IPS, 1920x1200, w/Ambix4, DVI-D, VGA, DisplayPort, HDMI, USB 3.1 Hub with DisplaySync Pro, 14 Bit 3D LUT, MultiProfiler, Pivot, White Cabinet, 4 year warranty   Limited Availability</v>
      </c>
      <c r="D224" s="19">
        <f>IF(ISERROR(VLOOKUP($B224,'[1]Full Matrix'!$B$5:$BE$726,MATCH(D$4,'[1]Full Matrix'!$B$4:$BE$4,0),FALSE)),"",VLOOKUP($B224,'[1]Full Matrix'!$B$5:$BE$726,MATCH(D$4,'[1]Full Matrix'!$B$4:$BE$4,0),FALSE))</f>
        <v>1044</v>
      </c>
    </row>
    <row r="225" spans="1:55" s="37" customFormat="1" ht="17.25" thickTop="1" thickBot="1" x14ac:dyDescent="0.3">
      <c r="A225" s="32" t="s">
        <v>225</v>
      </c>
      <c r="B225" s="33"/>
      <c r="C225" s="34"/>
      <c r="D225" s="35" t="str">
        <f>IF(ISERROR(VLOOKUP($B225,'[1]Full Matrix'!$B$5:$BE$726,MATCH(D$4,'[1]Full Matrix'!$B$4:$BE$4,0),FALSE)),"",VLOOKUP($B225,'[1]Full Matrix'!$B$5:$BE$726,MATCH(D$4,'[1]Full Matrix'!$B$4:$BE$4,0),FALSE))</f>
        <v/>
      </c>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s="36"/>
    </row>
    <row r="226" spans="1:55" ht="73.5" thickTop="1" x14ac:dyDescent="0.25">
      <c r="A226" s="16" t="s">
        <v>225</v>
      </c>
      <c r="B226" s="30" t="s">
        <v>226</v>
      </c>
      <c r="C226" s="18" t="str">
        <f>IF(ISERROR(VLOOKUP($B226,'[1]Full Matrix'!$B$5:$BE$726,MATCH(C$4,'[1]Full Matrix'!$B$4:$BE$4,0),FALSE)),"",VLOOKUP($B226,'[1]Full Matrix'!$B$5:$BE$726,MATCH(C$4,'[1]Full Matrix'!$B$4:$BE$4,0),FALSE))</f>
        <v>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v>
      </c>
      <c r="D226" s="19">
        <f>IF(ISERROR(VLOOKUP($B226,'[1]Full Matrix'!$B$5:$BE$726,MATCH(D$4,'[1]Full Matrix'!$B$4:$BE$4,0),FALSE)),"",VLOOKUP($B226,'[1]Full Matrix'!$B$5:$BE$726,MATCH(D$4,'[1]Full Matrix'!$B$4:$BE$4,0),FALSE))</f>
        <v>489</v>
      </c>
    </row>
    <row r="227" spans="1:55" ht="72.75" x14ac:dyDescent="0.25">
      <c r="A227" s="16" t="s">
        <v>225</v>
      </c>
      <c r="B227" s="30" t="s">
        <v>227</v>
      </c>
      <c r="C227" s="18" t="str">
        <f>IF(ISERROR(VLOOKUP($B227,'[1]Full Matrix'!$B$5:$BE$726,MATCH(C$4,'[1]Full Matrix'!$B$4:$BE$4,0),FALSE)),"",VLOOKUP($B227,'[1]Full Matrix'!$B$5:$BE$726,MATCH(C$4,'[1]Full Matrix'!$B$4:$BE$4,0),FALSE))</f>
        <v>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v>
      </c>
      <c r="D227" s="19">
        <f>IF(ISERROR(VLOOKUP($B227,'[1]Full Matrix'!$B$5:$BE$726,MATCH(D$4,'[1]Full Matrix'!$B$4:$BE$4,0),FALSE)),"",VLOOKUP($B227,'[1]Full Matrix'!$B$5:$BE$726,MATCH(D$4,'[1]Full Matrix'!$B$4:$BE$4,0),FALSE))</f>
        <v>549</v>
      </c>
    </row>
    <row r="228" spans="1:55" ht="72.75" x14ac:dyDescent="0.25">
      <c r="A228" s="16" t="s">
        <v>225</v>
      </c>
      <c r="B228" s="30" t="s">
        <v>228</v>
      </c>
      <c r="C228" s="18" t="str">
        <f>IF(ISERROR(VLOOKUP($B228,'[1]Full Matrix'!$B$5:$BE$726,MATCH(C$4,'[1]Full Matrix'!$B$4:$BE$4,0),FALSE)),"",VLOOKUP($B228,'[1]Full Matrix'!$B$5:$BE$726,MATCH(C$4,'[1]Full Matrix'!$B$4:$BE$4,0),FALSE))</f>
        <v>MultiSync EA242F-BK-SV, 24"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v>
      </c>
      <c r="D228" s="19">
        <f>IF(ISERROR(VLOOKUP($B228,'[1]Full Matrix'!$B$5:$BE$726,MATCH(D$4,'[1]Full Matrix'!$B$4:$BE$4,0),FALSE)),"",VLOOKUP($B228,'[1]Full Matrix'!$B$5:$BE$726,MATCH(D$4,'[1]Full Matrix'!$B$4:$BE$4,0),FALSE))</f>
        <v>579</v>
      </c>
    </row>
    <row r="229" spans="1:55" ht="72.75" x14ac:dyDescent="0.25">
      <c r="A229" s="16" t="s">
        <v>225</v>
      </c>
      <c r="B229" s="30" t="s">
        <v>229</v>
      </c>
      <c r="C229" s="18" t="str">
        <f>IF(ISERROR(VLOOKUP($B229,'[1]Full Matrix'!$B$5:$BE$726,MATCH(C$4,'[1]Full Matrix'!$B$4:$BE$4,0),FALSE)),"",VLOOKUP($B229,'[1]Full Matrix'!$B$5:$BE$726,MATCH(C$4,'[1]Full Matrix'!$B$4:$BE$4,0),FALSE))</f>
        <v>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 Limited Availability</v>
      </c>
      <c r="D229" s="19">
        <f>IF(ISERROR(VLOOKUP($B229,'[1]Full Matrix'!$B$5:$BE$726,MATCH(D$4,'[1]Full Matrix'!$B$4:$BE$4,0),FALSE)),"",VLOOKUP($B229,'[1]Full Matrix'!$B$5:$BE$726,MATCH(D$4,'[1]Full Matrix'!$B$4:$BE$4,0),FALSE))</f>
        <v>739</v>
      </c>
    </row>
    <row r="230" spans="1:55" ht="72.75" x14ac:dyDescent="0.25">
      <c r="A230" s="16" t="s">
        <v>225</v>
      </c>
      <c r="B230" s="30" t="s">
        <v>230</v>
      </c>
      <c r="C230" s="18" t="str">
        <f>IF(ISERROR(VLOOKUP($B230,'[1]Full Matrix'!$B$5:$BE$726,MATCH(C$4,'[1]Full Matrix'!$B$4:$BE$4,0),FALSE)),"",VLOOKUP($B230,'[1]Full Matrix'!$B$5:$BE$726,MATCH(C$4,'[1]Full Matrix'!$B$4:$BE$4,0),FALSE))</f>
        <v>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v>
      </c>
      <c r="D230" s="19">
        <f>IF(ISERROR(VLOOKUP($B230,'[1]Full Matrix'!$B$5:$BE$726,MATCH(D$4,'[1]Full Matrix'!$B$4:$BE$4,0),FALSE)),"",VLOOKUP($B230,'[1]Full Matrix'!$B$5:$BE$726,MATCH(D$4,'[1]Full Matrix'!$B$4:$BE$4,0),FALSE))</f>
        <v>739</v>
      </c>
    </row>
    <row r="231" spans="1:55" ht="72.75" x14ac:dyDescent="0.25">
      <c r="A231" s="16" t="s">
        <v>225</v>
      </c>
      <c r="B231" s="30" t="s">
        <v>231</v>
      </c>
      <c r="C231" s="18" t="str">
        <f>IF(ISERROR(VLOOKUP($B231,'[1]Full Matrix'!$B$5:$BE$726,MATCH(C$4,'[1]Full Matrix'!$B$4:$BE$4,0),FALSE)),"",VLOOKUP($B231,'[1]Full Matrix'!$B$5:$BE$726,MATCH(C$4,'[1]Full Matrix'!$B$4:$BE$4,0),FALSE))</f>
        <v>MultiSync EA272F-BK-SV, 27"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v>
      </c>
      <c r="D231" s="19">
        <f>IF(ISERROR(VLOOKUP($B231,'[1]Full Matrix'!$B$5:$BE$726,MATCH(D$4,'[1]Full Matrix'!$B$4:$BE$4,0),FALSE)),"",VLOOKUP($B231,'[1]Full Matrix'!$B$5:$BE$726,MATCH(D$4,'[1]Full Matrix'!$B$4:$BE$4,0),FALSE))</f>
        <v>769</v>
      </c>
    </row>
    <row r="232" spans="1:55" ht="96.75" x14ac:dyDescent="0.25">
      <c r="A232" s="16" t="s">
        <v>225</v>
      </c>
      <c r="B232" s="30" t="s">
        <v>232</v>
      </c>
      <c r="C232" s="18" t="str">
        <f>IF(ISERROR(VLOOKUP($B232,'[1]Full Matrix'!$B$5:$BE$726,MATCH(C$4,'[1]Full Matrix'!$B$4:$BE$4,0),FALSE)),"",VLOOKUP($B232,'[1]Full Matrix'!$B$5:$BE$726,MATCH(C$4,'[1]Full Matrix'!$B$4:$BE$4,0),FALSE))</f>
        <v>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v>
      </c>
      <c r="D232" s="19">
        <f>IF(ISERROR(VLOOKUP($B232,'[1]Full Matrix'!$B$5:$BE$726,MATCH(D$4,'[1]Full Matrix'!$B$4:$BE$4,0),FALSE)),"",VLOOKUP($B232,'[1]Full Matrix'!$B$5:$BE$726,MATCH(D$4,'[1]Full Matrix'!$B$4:$BE$4,0),FALSE))</f>
        <v>949</v>
      </c>
    </row>
    <row r="233" spans="1:55" ht="96.75" x14ac:dyDescent="0.25">
      <c r="A233" s="16" t="s">
        <v>225</v>
      </c>
      <c r="B233" s="30" t="s">
        <v>233</v>
      </c>
      <c r="C233" s="18" t="str">
        <f>IF(ISERROR(VLOOKUP($B233,'[1]Full Matrix'!$B$5:$BE$726,MATCH(C$4,'[1]Full Matrix'!$B$4:$BE$4,0),FALSE)),"",VLOOKUP($B233,'[1]Full Matrix'!$B$5:$BE$726,MATCH(C$4,'[1]Full Matrix'!$B$4:$BE$4,0),FALSE))</f>
        <v>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v>
      </c>
      <c r="D233" s="19">
        <f>IF(ISERROR(VLOOKUP($B233,'[1]Full Matrix'!$B$5:$BE$726,MATCH(D$4,'[1]Full Matrix'!$B$4:$BE$4,0),FALSE)),"",VLOOKUP($B233,'[1]Full Matrix'!$B$5:$BE$726,MATCH(D$4,'[1]Full Matrix'!$B$4:$BE$4,0),FALSE))</f>
        <v>1169</v>
      </c>
    </row>
    <row r="234" spans="1:55" ht="72.75" x14ac:dyDescent="0.25">
      <c r="A234" s="16" t="s">
        <v>225</v>
      </c>
      <c r="B234" s="30" t="s">
        <v>234</v>
      </c>
      <c r="C234" s="18" t="str">
        <f>IF(ISERROR(VLOOKUP($B234,'[1]Full Matrix'!$B$5:$BE$726,MATCH(C$4,'[1]Full Matrix'!$B$4:$BE$4,0),FALSE)),"",VLOOKUP($B234,'[1]Full Matrix'!$B$5:$BE$726,MATCH(C$4,'[1]Full Matrix'!$B$4:$BE$4,0),FALSE))</f>
        <v>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 - Limited Availability</v>
      </c>
      <c r="D234" s="19">
        <f>IF(ISERROR(VLOOKUP($B234,'[1]Full Matrix'!$B$5:$BE$726,MATCH(D$4,'[1]Full Matrix'!$B$4:$BE$4,0),FALSE)),"",VLOOKUP($B234,'[1]Full Matrix'!$B$5:$BE$726,MATCH(D$4,'[1]Full Matrix'!$B$4:$BE$4,0),FALSE))</f>
        <v>709</v>
      </c>
    </row>
    <row r="235" spans="1:55" ht="73.5" thickBot="1" x14ac:dyDescent="0.3">
      <c r="A235" s="16" t="s">
        <v>225</v>
      </c>
      <c r="B235" s="30" t="s">
        <v>235</v>
      </c>
      <c r="C235" s="18" t="s">
        <v>236</v>
      </c>
      <c r="D235" s="19">
        <f>IF(ISERROR(VLOOKUP($B235,'[1]Full Matrix'!$B$5:$BE$726,MATCH(D$4,'[1]Full Matrix'!$B$4:$BE$4,0),FALSE)),"",VLOOKUP($B235,'[1]Full Matrix'!$B$5:$BE$726,MATCH(D$4,'[1]Full Matrix'!$B$4:$BE$4,0),FALSE))</f>
        <v>1169</v>
      </c>
    </row>
    <row r="236" spans="1:55" s="37" customFormat="1" ht="17.25" thickTop="1" thickBot="1" x14ac:dyDescent="0.3">
      <c r="A236" s="32" t="s">
        <v>237</v>
      </c>
      <c r="B236" s="33"/>
      <c r="C236" s="34"/>
      <c r="D236" s="35"/>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s="36"/>
    </row>
    <row r="237" spans="1:55" ht="62.25" thickTop="1" thickBot="1" x14ac:dyDescent="0.3">
      <c r="A237" s="16" t="s">
        <v>237</v>
      </c>
      <c r="B237" s="30" t="s">
        <v>238</v>
      </c>
      <c r="C237" s="18" t="str">
        <f>IF(ISERROR(VLOOKUP($B237,'[1]Full Matrix'!$B$5:$BE$726,MATCH(C$4,'[1]Full Matrix'!$B$4:$BE$4,0),FALSE)),"",VLOOKUP($B237,'[1]Full Matrix'!$B$5:$BE$726,MATCH(C$4,'[1]Full Matrix'!$B$4:$BE$4,0),FALSE))</f>
        <v>120" Class (120” diagonal) Commercial LCD Display - Stunning 8K Ultra High Definition (7680 x 4320) resolution with up to 600 cd/m2 Brightness (1500 peak) and 3,500:1 Contrast Ratio. Built-in USB Media Player and 70W 5.1 Channel Stereo Audio System.  3-Year  Limited Warranty. Special Order Only</v>
      </c>
      <c r="D237" s="19">
        <f>IF(ISERROR(VLOOKUP($B237,'[1]Full Matrix'!$B$5:$BE$726,MATCH(D$4,'[1]Full Matrix'!$B$4:$BE$4,0),FALSE)),"",VLOOKUP($B237,'[1]Full Matrix'!$B$5:$BE$726,MATCH(D$4,'[1]Full Matrix'!$B$4:$BE$4,0),FALSE))</f>
        <v>174395</v>
      </c>
    </row>
    <row r="238" spans="1:55" s="37" customFormat="1" ht="17.25" thickTop="1" thickBot="1" x14ac:dyDescent="0.3">
      <c r="A238" s="32" t="s">
        <v>239</v>
      </c>
      <c r="B238" s="33"/>
      <c r="C238" s="34"/>
      <c r="D238" s="35"/>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s="36"/>
    </row>
    <row r="239" spans="1:55" ht="61.5" thickTop="1" x14ac:dyDescent="0.25">
      <c r="A239" s="16" t="s">
        <v>239</v>
      </c>
      <c r="B239" s="30" t="s">
        <v>240</v>
      </c>
      <c r="C239" s="18" t="str">
        <f>IF(ISERROR(VLOOKUP($B239,'[1]Full Matrix'!$B$5:$BE$726,MATCH(C$4,'[1]Full Matrix'!$B$4:$BE$4,0),FALSE)),"",VLOOKUP($B239,'[1]Full Matrix'!$B$5:$BE$726,MATCH(C$4,'[1]Full Matrix'!$B$4:$BE$4,0),FALSE))</f>
        <v>The KT-SS1 is a human sensor and ambient sensor option for ultra-narrow bezel desktop monitors, including the MultiSync EX241UN. This provides both ambient and human sensing functionality similar to other models in the MultiSync EA Series. - Limited Availability</v>
      </c>
      <c r="D239" s="19">
        <f>IF(ISERROR(VLOOKUP($B239,'[1]Full Matrix'!$B$5:$BE$726,MATCH(D$4,'[1]Full Matrix'!$B$4:$BE$4,0),FALSE)),"",VLOOKUP($B239,'[1]Full Matrix'!$B$5:$BE$726,MATCH(D$4,'[1]Full Matrix'!$B$4:$BE$4,0),FALSE))</f>
        <v>54</v>
      </c>
    </row>
    <row r="240" spans="1:55" ht="24.75" x14ac:dyDescent="0.25">
      <c r="A240" s="16" t="s">
        <v>239</v>
      </c>
      <c r="B240" s="30" t="s">
        <v>241</v>
      </c>
      <c r="C240" s="18" t="str">
        <f>IF(ISERROR(VLOOKUP($B240,'[1]Full Matrix'!$B$5:$BE$726,MATCH(C$4,'[1]Full Matrix'!$B$4:$BE$4,0),FALSE)),"",VLOOKUP($B240,'[1]Full Matrix'!$B$5:$BE$726,MATCH(C$4,'[1]Full Matrix'!$B$4:$BE$4,0),FALSE))</f>
        <v>Display Calibration  Bundle with Custom sensor   Colorimeter and Software for display calibration</v>
      </c>
      <c r="D240" s="19">
        <f>IF(ISERROR(VLOOKUP($B240,'[1]Full Matrix'!$B$5:$BE$726,MATCH(D$4,'[1]Full Matrix'!$B$4:$BE$4,0),FALSE)),"",VLOOKUP($B240,'[1]Full Matrix'!$B$5:$BE$726,MATCH(D$4,'[1]Full Matrix'!$B$4:$BE$4,0),FALSE))</f>
        <v>329</v>
      </c>
    </row>
    <row r="241" spans="1:55" ht="24.75" x14ac:dyDescent="0.25">
      <c r="A241" s="16" t="s">
        <v>239</v>
      </c>
      <c r="B241" s="30" t="s">
        <v>242</v>
      </c>
      <c r="C241" s="18" t="str">
        <f>IF(ISERROR(VLOOKUP($B241,'[1]Full Matrix'!$B$5:$BE$726,MATCH(C$4,'[1]Full Matrix'!$B$4:$BE$4,0),FALSE)),"",VLOOKUP($B241,'[1]Full Matrix'!$B$5:$BE$726,MATCH(C$4,'[1]Full Matrix'!$B$4:$BE$4,0),FALSE))</f>
        <v>Entry level Display Calibration Bundle with Colorimeter and Software for display calibration.</v>
      </c>
      <c r="D241" s="19">
        <f>IF(ISERROR(VLOOKUP($B241,'[1]Full Matrix'!$B$5:$BE$726,MATCH(D$4,'[1]Full Matrix'!$B$4:$BE$4,0),FALSE)),"",VLOOKUP($B241,'[1]Full Matrix'!$B$5:$BE$726,MATCH(D$4,'[1]Full Matrix'!$B$4:$BE$4,0),FALSE))</f>
        <v>199</v>
      </c>
    </row>
    <row r="242" spans="1:55" x14ac:dyDescent="0.25">
      <c r="A242" s="16" t="s">
        <v>239</v>
      </c>
      <c r="B242" s="30" t="s">
        <v>243</v>
      </c>
      <c r="C242" s="18" t="str">
        <f>IF(ISERROR(VLOOKUP($B242,'[1]Full Matrix'!$B$5:$BE$726,MATCH(C$4,'[1]Full Matrix'!$B$4:$BE$4,0),FALSE)),"",VLOOKUP($B242,'[1]Full Matrix'!$B$5:$BE$726,MATCH(C$4,'[1]Full Matrix'!$B$4:$BE$4,0),FALSE))</f>
        <v>SPECTRAVIEW SOFTWARE</v>
      </c>
      <c r="D242" s="19">
        <f>IF(ISERROR(VLOOKUP($B242,'[1]Full Matrix'!$B$5:$BE$726,MATCH(D$4,'[1]Full Matrix'!$B$4:$BE$4,0),FALSE)),"",VLOOKUP($B242,'[1]Full Matrix'!$B$5:$BE$726,MATCH(D$4,'[1]Full Matrix'!$B$4:$BE$4,0),FALSE))</f>
        <v>109.99</v>
      </c>
    </row>
    <row r="243" spans="1:55" ht="24.75" x14ac:dyDescent="0.25">
      <c r="A243" s="16" t="s">
        <v>239</v>
      </c>
      <c r="B243" s="30" t="s">
        <v>244</v>
      </c>
      <c r="C243" s="18" t="str">
        <f>IF(ISERROR(VLOOKUP($B243,'[1]Full Matrix'!$B$5:$BE$726,MATCH(C$4,'[1]Full Matrix'!$B$4:$BE$4,0),FALSE)),"",VLOOKUP($B243,'[1]Full Matrix'!$B$5:$BE$726,MATCH(C$4,'[1]Full Matrix'!$B$4:$BE$4,0),FALSE))</f>
        <v>SPECTRAVIEW SOFTWARE (For B2C Matrix Only) Download Only from WebStore</v>
      </c>
      <c r="D243" s="19" t="str">
        <f>IF(ISERROR(VLOOKUP($B243,'[1]Full Matrix'!$B$5:$BE$726,MATCH(D$4,'[1]Full Matrix'!$B$4:$BE$4,0),FALSE)),"",VLOOKUP($B243,'[1]Full Matrix'!$B$5:$BE$726,MATCH(D$4,'[1]Full Matrix'!$B$4:$BE$4,0),FALSE))</f>
        <v>-</v>
      </c>
    </row>
    <row r="244" spans="1:55" ht="24.75" x14ac:dyDescent="0.25">
      <c r="A244" s="16" t="s">
        <v>239</v>
      </c>
      <c r="B244" s="30" t="s">
        <v>245</v>
      </c>
      <c r="C244" s="18" t="str">
        <f>IF(ISERROR(VLOOKUP($B244,'[1]Full Matrix'!$B$5:$BE$726,MATCH(C$4,'[1]Full Matrix'!$B$4:$BE$4,0),FALSE)),"",VLOOKUP($B244,'[1]Full Matrix'!$B$5:$BE$726,MATCH(C$4,'[1]Full Matrix'!$B$4:$BE$4,0),FALSE))</f>
        <v>Adjustable monitor hood for 24” and 27” displays - Limited Availability</v>
      </c>
      <c r="D244" s="19">
        <f>IF(ISERROR(VLOOKUP($B244,'[1]Full Matrix'!$B$5:$BE$726,MATCH(D$4,'[1]Full Matrix'!$B$4:$BE$4,0),FALSE)),"",VLOOKUP($B244,'[1]Full Matrix'!$B$5:$BE$726,MATCH(D$4,'[1]Full Matrix'!$B$4:$BE$4,0),FALSE))</f>
        <v>120</v>
      </c>
    </row>
    <row r="245" spans="1:55" x14ac:dyDescent="0.25">
      <c r="A245" s="16" t="s">
        <v>239</v>
      </c>
      <c r="B245" s="30" t="s">
        <v>246</v>
      </c>
      <c r="C245" s="18" t="str">
        <f>IF(ISERROR(VLOOKUP($B245,'[1]Full Matrix'!$B$5:$BE$726,MATCH(C$4,'[1]Full Matrix'!$B$4:$BE$4,0),FALSE)),"",VLOOKUP($B245,'[1]Full Matrix'!$B$5:$BE$726,MATCH(C$4,'[1]Full Matrix'!$B$4:$BE$4,0),FALSE))</f>
        <v>HDMI male to HDMI 90 degree male cable, 2m, black</v>
      </c>
      <c r="D245" s="19">
        <f>IF(ISERROR(VLOOKUP($B245,'[1]Full Matrix'!$B$5:$BE$726,MATCH(D$4,'[1]Full Matrix'!$B$4:$BE$4,0),FALSE)),"",VLOOKUP($B245,'[1]Full Matrix'!$B$5:$BE$726,MATCH(D$4,'[1]Full Matrix'!$B$4:$BE$4,0),FALSE))</f>
        <v>35</v>
      </c>
    </row>
    <row r="246" spans="1:55" ht="24.75" x14ac:dyDescent="0.25">
      <c r="A246" s="16" t="s">
        <v>239</v>
      </c>
      <c r="B246" s="30" t="s">
        <v>247</v>
      </c>
      <c r="C246" s="18" t="str">
        <f>IF(ISERROR(VLOOKUP($B246,'[1]Full Matrix'!$B$5:$BE$726,MATCH(C$4,'[1]Full Matrix'!$B$4:$BE$4,0),FALSE)),"",VLOOKUP($B246,'[1]Full Matrix'!$B$5:$BE$726,MATCH(C$4,'[1]Full Matrix'!$B$4:$BE$4,0),FALSE))</f>
        <v>Marble DCS1 USB-C docking device, 65W USB Type C charging, USB 3.0 type A ports, MicroSD reader. - Limited Availability</v>
      </c>
      <c r="D246" s="19">
        <f>IF(ISERROR(VLOOKUP($B246,'[1]Full Matrix'!$B$5:$BE$726,MATCH(D$4,'[1]Full Matrix'!$B$4:$BE$4,0),FALSE)),"",VLOOKUP($B246,'[1]Full Matrix'!$B$5:$BE$726,MATCH(D$4,'[1]Full Matrix'!$B$4:$BE$4,0),FALSE))</f>
        <v>160</v>
      </c>
    </row>
    <row r="247" spans="1:55" ht="37.5" thickBot="1" x14ac:dyDescent="0.3">
      <c r="A247" s="16" t="s">
        <v>239</v>
      </c>
      <c r="B247" s="30" t="s">
        <v>248</v>
      </c>
      <c r="C247" s="18" t="str">
        <f>IF(ISERROR(VLOOKUP($B247,'[1]Full Matrix'!$B$5:$BE$726,MATCH(C$4,'[1]Full Matrix'!$B$4:$BE$4,0),FALSE)),"",VLOOKUP($B247,'[1]Full Matrix'!$B$5:$BE$726,MATCH(C$4,'[1]Full Matrix'!$B$4:$BE$4,0),FALSE))</f>
        <v>SpectraSensor Pro color calibration sensor, customized by NEC for MD and SpectraView displays.  Replacement for CC-SPYDER5</v>
      </c>
      <c r="D247" s="19">
        <f>IF(ISERROR(VLOOKUP($B247,'[1]Full Matrix'!$B$5:$BE$726,MATCH(D$4,'[1]Full Matrix'!$B$4:$BE$4,0),FALSE)),"",VLOOKUP($B247,'[1]Full Matrix'!$B$5:$BE$726,MATCH(D$4,'[1]Full Matrix'!$B$4:$BE$4,0),FALSE))</f>
        <v>229</v>
      </c>
    </row>
    <row r="248" spans="1:55" s="37" customFormat="1" ht="17.25" thickTop="1" thickBot="1" x14ac:dyDescent="0.3">
      <c r="A248" s="32" t="s">
        <v>249</v>
      </c>
      <c r="B248" s="33"/>
      <c r="C248" s="34"/>
      <c r="D248" s="35" t="str">
        <f>IF(ISERROR(VLOOKUP($B248,'[1]Full Matrix'!$B$5:$BE$726,MATCH(D$4,'[1]Full Matrix'!$B$4:$BE$4,0),FALSE)),"",VLOOKUP($B248,'[1]Full Matrix'!$B$5:$BE$726,MATCH(D$4,'[1]Full Matrix'!$B$4:$BE$4,0),FALSE))</f>
        <v/>
      </c>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s="36"/>
    </row>
    <row r="249" spans="1:55" ht="85.5" thickTop="1" x14ac:dyDescent="0.25">
      <c r="A249" s="16" t="s">
        <v>249</v>
      </c>
      <c r="B249" s="30" t="s">
        <v>250</v>
      </c>
      <c r="C249" s="18" t="str">
        <f>IF(ISERROR(VLOOKUP($B249,'[1]Full Matrix'!$B$5:$BE$726,MATCH(C$4,'[1]Full Matrix'!$B$4:$BE$4,0),FALSE)),"",VLOOKUP($B249,'[1]Full Matrix'!$B$5:$BE$726,MATCH(C$4,'[1]Full Matrix'!$B$4:$BE$4,0),FALSE))</f>
        <v>32” LED Public Display Monitor with built-in ATSC (8-VSB, Clear-QAM)/NTSC tuner.  1920 x 1080 native resolution, HDMI x3, VGA, Shared Composite/Component, Intuitive Joystick, ON/OFF Scheduler, USB Media Player, USB-C Power Delivery, CEC, Integrated 5W x 2 Speakers, Wake On HDMI Functionality, RS-232C / LAN Control, 3 Year Warranty.  Tabletop Stand not included (ST-32E2) (Suggested replacement model for E327)</v>
      </c>
      <c r="D249" s="19">
        <f>IF(ISERROR(VLOOKUP($B249,'[1]Full Matrix'!$B$5:$BE$726,MATCH(D$4,'[1]Full Matrix'!$B$4:$BE$4,0),FALSE)),"",VLOOKUP($B249,'[1]Full Matrix'!$B$5:$BE$726,MATCH(D$4,'[1]Full Matrix'!$B$4:$BE$4,0),FALSE))</f>
        <v>739</v>
      </c>
    </row>
    <row r="250" spans="1:55" ht="96.75" x14ac:dyDescent="0.25">
      <c r="A250" s="16" t="s">
        <v>249</v>
      </c>
      <c r="B250" s="30" t="s">
        <v>251</v>
      </c>
      <c r="C250" s="18" t="str">
        <f>IF(ISERROR(VLOOKUP($B250,'[1]Full Matrix'!$B$5:$BE$726,MATCH(C$4,'[1]Full Matrix'!$B$4:$BE$4,0),FALSE)),"",VLOOKUP($B250,'[1]Full Matrix'!$B$5:$BE$726,MATCH(C$4,'[1]Full Matrix'!$B$4:$BE$4,0),FALSE))</f>
        <v>43”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E437Q)</v>
      </c>
      <c r="D250" s="19">
        <f>IF(ISERROR(VLOOKUP($B250,'[1]Full Matrix'!$B$5:$BE$726,MATCH(D$4,'[1]Full Matrix'!$B$4:$BE$4,0),FALSE)),"",VLOOKUP($B250,'[1]Full Matrix'!$B$5:$BE$726,MATCH(D$4,'[1]Full Matrix'!$B$4:$BE$4,0),FALSE))</f>
        <v>1119</v>
      </c>
    </row>
    <row r="251" spans="1:55" ht="96.75" x14ac:dyDescent="0.25">
      <c r="A251" s="16" t="s">
        <v>249</v>
      </c>
      <c r="B251" s="30" t="s">
        <v>252</v>
      </c>
      <c r="C251" s="18" t="str">
        <f>IF(ISERROR(VLOOKUP($B251,'[1]Full Matrix'!$B$5:$BE$726,MATCH(C$4,'[1]Full Matrix'!$B$4:$BE$4,0),FALSE)),"",VLOOKUP($B251,'[1]Full Matrix'!$B$5:$BE$726,MATCH(C$4,'[1]Full Matrix'!$B$4:$BE$4,0),FALSE))</f>
        <v>49”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E507Q)</v>
      </c>
      <c r="D251" s="19">
        <f>IF(ISERROR(VLOOKUP($B251,'[1]Full Matrix'!$B$5:$BE$726,MATCH(D$4,'[1]Full Matrix'!$B$4:$BE$4,0),FALSE)),"",VLOOKUP($B251,'[1]Full Matrix'!$B$5:$BE$726,MATCH(D$4,'[1]Full Matrix'!$B$4:$BE$4,0),FALSE))</f>
        <v>1339</v>
      </c>
    </row>
    <row r="252" spans="1:55" ht="96.75" x14ac:dyDescent="0.25">
      <c r="A252" s="16" t="s">
        <v>249</v>
      </c>
      <c r="B252" s="30" t="s">
        <v>253</v>
      </c>
      <c r="C252" s="18" t="str">
        <f>IF(ISERROR(VLOOKUP($B252,'[1]Full Matrix'!$B$5:$BE$726,MATCH(C$4,'[1]Full Matrix'!$B$4:$BE$4,0),FALSE)),"",VLOOKUP($B252,'[1]Full Matrix'!$B$5:$BE$726,MATCH(C$4,'[1]Full Matrix'!$B$4:$BE$4,0),FALSE))</f>
        <v>55”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E557Q)</v>
      </c>
      <c r="D252" s="19">
        <f>IF(ISERROR(VLOOKUP($B252,'[1]Full Matrix'!$B$5:$BE$726,MATCH(D$4,'[1]Full Matrix'!$B$4:$BE$4,0),FALSE)),"",VLOOKUP($B252,'[1]Full Matrix'!$B$5:$BE$726,MATCH(D$4,'[1]Full Matrix'!$B$4:$BE$4,0),FALSE))</f>
        <v>1455</v>
      </c>
    </row>
    <row r="253" spans="1:55" ht="84.75" x14ac:dyDescent="0.25">
      <c r="A253" s="16" t="s">
        <v>249</v>
      </c>
      <c r="B253" s="30" t="s">
        <v>254</v>
      </c>
      <c r="C253" s="18" t="str">
        <f>IF(ISERROR(VLOOKUP($B253,'[1]Full Matrix'!$B$5:$BE$726,MATCH(C$4,'[1]Full Matrix'!$B$4:$BE$4,0),FALSE)),"",VLOOKUP($B253,'[1]Full Matrix'!$B$5:$BE$726,MATCH(C$4,'[1]Full Matrix'!$B$4:$BE$4,0),FALSE))</f>
        <v>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v>
      </c>
      <c r="D253" s="20">
        <f>IF(ISERROR(VLOOKUP($B253,'[1]Full Matrix'!$B$5:$BE$726,MATCH(D$4,'[1]Full Matrix'!$B$4:$BE$4,0),FALSE)),"",VLOOKUP($B253,'[1]Full Matrix'!$B$5:$BE$726,MATCH(D$4,'[1]Full Matrix'!$B$4:$BE$4,0),FALSE))</f>
        <v>1622</v>
      </c>
      <c r="E253" s="22"/>
      <c r="F253" s="22"/>
      <c r="G253" s="22"/>
      <c r="H253" s="22"/>
      <c r="I253" s="22"/>
      <c r="J253" s="22"/>
      <c r="Q253" s="22"/>
      <c r="R253" s="22"/>
      <c r="S253" s="22"/>
      <c r="AJ253" s="22"/>
      <c r="AK253" s="22"/>
      <c r="AL253" s="22"/>
    </row>
    <row r="254" spans="1:55" ht="97.5" thickBot="1" x14ac:dyDescent="0.3">
      <c r="A254" s="16" t="s">
        <v>249</v>
      </c>
      <c r="B254" s="30" t="s">
        <v>255</v>
      </c>
      <c r="C254" s="18" t="str">
        <f>IF(ISERROR(VLOOKUP($B254,'[1]Full Matrix'!$B$5:$BE$726,MATCH(C$4,'[1]Full Matrix'!$B$4:$BE$4,0),FALSE)),"",VLOOKUP($B254,'[1]Full Matrix'!$B$5:$BE$726,MATCH(C$4,'[1]Full Matrix'!$B$4:$BE$4,0),FALSE))</f>
        <v>65”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E657Q)</v>
      </c>
      <c r="D254" s="19">
        <f>IF(ISERROR(VLOOKUP($B254,'[1]Full Matrix'!$B$5:$BE$726,MATCH(D$4,'[1]Full Matrix'!$B$4:$BE$4,0),FALSE)),"",VLOOKUP($B254,'[1]Full Matrix'!$B$5:$BE$726,MATCH(D$4,'[1]Full Matrix'!$B$4:$BE$4,0),FALSE))</f>
        <v>1789</v>
      </c>
    </row>
    <row r="255" spans="1:55" s="37" customFormat="1" ht="17.25" thickTop="1" thickBot="1" x14ac:dyDescent="0.3">
      <c r="A255" s="32" t="s">
        <v>256</v>
      </c>
      <c r="B255" s="33"/>
      <c r="C255" s="34"/>
      <c r="D255" s="35" t="str">
        <f>IF(ISERROR(VLOOKUP($B255,'[1]Full Matrix'!$B$5:$BE$726,MATCH(D$4,'[1]Full Matrix'!$B$4:$BE$4,0),FALSE)),"",VLOOKUP($B255,'[1]Full Matrix'!$B$5:$BE$726,MATCH(D$4,'[1]Full Matrix'!$B$4:$BE$4,0),FALSE))</f>
        <v/>
      </c>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s="36"/>
    </row>
    <row r="256" spans="1:55" ht="61.5" thickTop="1" x14ac:dyDescent="0.25">
      <c r="A256" s="16" t="s">
        <v>256</v>
      </c>
      <c r="B256" s="30" t="s">
        <v>257</v>
      </c>
      <c r="C256" s="18" t="str">
        <f>IF(ISERROR(VLOOKUP($B256,'[1]Full Matrix'!$B$5:$BE$726,MATCH(C$4,'[1]Full Matrix'!$B$4:$BE$4,0),FALSE)),"",VLOOKUP($B256,'[1]Full Matrix'!$B$5:$BE$726,MATCH(C$4,'[1]Full Matrix'!$B$4:$BE$4,0),FALSE))</f>
        <v>60" Class (60.1" diagonal) Commercial LCD Display - Brilliant Ultra High Definition (3840 x 2160) resolution with 300 cd/m2 Brightness and 4,000:1 Contrast Ratio. Built-in USB Media Player, Digital Tuner, and 10W per Channel Stereo Audio System. 3-Year Limited Warranty - TAA COMPLIANT</v>
      </c>
      <c r="D256" s="19">
        <f>IF(ISERROR(VLOOKUP($B256,'[1]Full Matrix'!$B$5:$BE$726,MATCH(D$4,'[1]Full Matrix'!$B$4:$BE$4,0),FALSE)),"",VLOOKUP($B256,'[1]Full Matrix'!$B$5:$BE$726,MATCH(D$4,'[1]Full Matrix'!$B$4:$BE$4,0),FALSE))</f>
        <v>1125</v>
      </c>
    </row>
    <row r="257" spans="1:55" ht="60.75" x14ac:dyDescent="0.25">
      <c r="A257" s="16" t="s">
        <v>256</v>
      </c>
      <c r="B257" s="30" t="s">
        <v>258</v>
      </c>
      <c r="C257" s="18" t="str">
        <f>IF(ISERROR(VLOOKUP($B257,'[1]Full Matrix'!$B$5:$BE$726,MATCH(C$4,'[1]Full Matrix'!$B$4:$BE$4,0),FALSE)),"",VLOOKUP($B257,'[1]Full Matrix'!$B$5:$BE$726,MATCH(C$4,'[1]Full Matrix'!$B$4:$BE$4,0),FALSE))</f>
        <v>70" Class (69.5" diagonal) Commercial LCD Display - Brilliant Ultra High Definition (3840 x 2160) resolution with 300 cd/m2 Brightness and 4,000:1 Contrast Ratio. Built-in USB Media Player, Digital Tuner, and 10W per Channel Stereo Audio System. 3-Year Limited Warranty - TAA COMPLIANT</v>
      </c>
      <c r="D257" s="19">
        <f>IF(ISERROR(VLOOKUP($B257,'[1]Full Matrix'!$B$5:$BE$726,MATCH(D$4,'[1]Full Matrix'!$B$4:$BE$4,0),FALSE)),"",VLOOKUP($B257,'[1]Full Matrix'!$B$5:$BE$726,MATCH(D$4,'[1]Full Matrix'!$B$4:$BE$4,0),FALSE))</f>
        <v>1695</v>
      </c>
    </row>
    <row r="258" spans="1:55" ht="73.5" thickBot="1" x14ac:dyDescent="0.3">
      <c r="A258" s="16" t="s">
        <v>256</v>
      </c>
      <c r="B258" s="30" t="s">
        <v>259</v>
      </c>
      <c r="C258" s="21" t="str">
        <f>IF(ISERROR(VLOOKUP($B258,'[1]Full Matrix'!$B$5:$BE$726,MATCH(C$4,'[1]Full Matrix'!$B$4:$BE$4,0),FALSE)),"",VLOOKUP($B258,'[1]Full Matrix'!$B$5:$BE$726,MATCH(C$4,'[1]Full Matrix'!$B$4:$BE$4,0),FALSE))</f>
        <v>80" Class (80.0" diagonal) Commercial LCD Display - Brilliant Ultra High Definition (3840 x 2160) resolution with 300 cd/m2 Brightness and 4,000:1 Contrast Ratio. Built-in USB Media Player, Digital Tuner, and 10W per Channel Stereo Audio System. 3-Year Limited Warranty - TAA COMPLIANT - No Longer Accepting Orders</v>
      </c>
      <c r="D258" s="19">
        <f>IF(ISERROR(VLOOKUP($B258,'[1]Full Matrix'!$B$5:$BE$726,MATCH(D$4,'[1]Full Matrix'!$B$4:$BE$4,0),FALSE)),"",VLOOKUP($B258,'[1]Full Matrix'!$B$5:$BE$726,MATCH(D$4,'[1]Full Matrix'!$B$4:$BE$4,0),FALSE))</f>
        <v>3765</v>
      </c>
    </row>
    <row r="259" spans="1:55" s="37" customFormat="1" ht="17.25" thickTop="1" thickBot="1" x14ac:dyDescent="0.3">
      <c r="A259" s="32" t="s">
        <v>260</v>
      </c>
      <c r="B259" s="33"/>
      <c r="C259" s="34"/>
      <c r="D259" s="35" t="str">
        <f>IF(ISERROR(VLOOKUP($B259,'[1]Full Matrix'!$B$5:$BE$726,MATCH(D$4,'[1]Full Matrix'!$B$4:$BE$4,0),FALSE)),"",VLOOKUP($B259,'[1]Full Matrix'!$B$5:$BE$726,MATCH(D$4,'[1]Full Matrix'!$B$4:$BE$4,0),FALSE))</f>
        <v/>
      </c>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s="36"/>
    </row>
    <row r="260" spans="1:55" ht="61.5" thickTop="1" x14ac:dyDescent="0.25">
      <c r="A260" s="16" t="s">
        <v>260</v>
      </c>
      <c r="B260" s="30" t="s">
        <v>261</v>
      </c>
      <c r="C260" s="18" t="str">
        <f>IF(ISERROR(VLOOKUP($B260,'[1]Full Matrix'!$B$5:$BE$726,MATCH(C$4,'[1]Full Matrix'!$B$4:$BE$4,0),FALSE)),"",VLOOKUP($B260,'[1]Full Matrix'!$B$5:$BE$726,MATCH(C$4,'[1]Full Matrix'!$B$4:$BE$4,0),FALSE))</f>
        <v>50" Class (49.5" diagonal) Commercial LCD Display - Brilliant Ultra High Definition (3840 x 2160) resolution with 300 cd/m2 Brightness and 5,000:1 Contrast Ratio. Built-in USB Media Player, Digital Tuner, HTML5 Web Browser, and 8W per Channel Stereo Audio System. 3-Year Limited Warranty</v>
      </c>
      <c r="D260" s="19">
        <f>IF(ISERROR(VLOOKUP($B260,'[1]Full Matrix'!$B$5:$BE$726,MATCH(D$4,'[1]Full Matrix'!$B$4:$BE$4,0),FALSE)),"",VLOOKUP($B260,'[1]Full Matrix'!$B$5:$BE$726,MATCH(D$4,'[1]Full Matrix'!$B$4:$BE$4,0),FALSE))</f>
        <v>675</v>
      </c>
    </row>
    <row r="261" spans="1:55" ht="60.75" x14ac:dyDescent="0.25">
      <c r="A261" s="16" t="s">
        <v>260</v>
      </c>
      <c r="B261" s="30" t="s">
        <v>262</v>
      </c>
      <c r="C261" s="18" t="str">
        <f>IF(ISERROR(VLOOKUP($B261,'[1]Full Matrix'!$B$5:$BE$726,MATCH(C$4,'[1]Full Matrix'!$B$4:$BE$4,0),FALSE)),"",VLOOKUP($B261,'[1]Full Matrix'!$B$5:$BE$726,MATCH(C$4,'[1]Full Matrix'!$B$4:$BE$4,0),FALSE))</f>
        <v>55" Class (54.6" diagonal) Commercial LCD Display - Brilliant Ultra High Definition (3840 x 2160) resolution with 300 cd/m2 Brightness and 1,300:1 Contrast Ratio. Built-in USB Media Player, Digital Tuner, HTML5 Web Browser, and 8W per Channel Stereo Audio System. 3-Year Limited Warranty</v>
      </c>
      <c r="D261" s="19">
        <f>IF(ISERROR(VLOOKUP($B261,'[1]Full Matrix'!$B$5:$BE$726,MATCH(D$4,'[1]Full Matrix'!$B$4:$BE$4,0),FALSE)),"",VLOOKUP($B261,'[1]Full Matrix'!$B$5:$BE$726,MATCH(D$4,'[1]Full Matrix'!$B$4:$BE$4,0),FALSE))</f>
        <v>725</v>
      </c>
    </row>
    <row r="262" spans="1:55" ht="60.75" x14ac:dyDescent="0.25">
      <c r="A262" s="16" t="s">
        <v>260</v>
      </c>
      <c r="B262" s="30" t="s">
        <v>263</v>
      </c>
      <c r="C262" s="18" t="str">
        <f>IF(ISERROR(VLOOKUP($B262,'[1]Full Matrix'!$B$5:$BE$726,MATCH(C$4,'[1]Full Matrix'!$B$4:$BE$4,0),FALSE)),"",VLOOKUP($B262,'[1]Full Matrix'!$B$5:$BE$726,MATCH(C$4,'[1]Full Matrix'!$B$4:$BE$4,0),FALSE))</f>
        <v>65" Class (64.5" diagonal) Commercial LCD Display - Brilliant Ultra High Definition (3840 x 2160) resolution with 330 cd/m2 Brightness and 1,300:1 Contrast Ratio. Built-in USB Media Player, Digital Tuner, HTML5 Web Browser, and 8W per Channel Stereo Audio System. 3-Year Limited Warranty</v>
      </c>
      <c r="D262" s="19">
        <f>IF(ISERROR(VLOOKUP($B262,'[1]Full Matrix'!$B$5:$BE$726,MATCH(D$4,'[1]Full Matrix'!$B$4:$BE$4,0),FALSE)),"",VLOOKUP($B262,'[1]Full Matrix'!$B$5:$BE$726,MATCH(D$4,'[1]Full Matrix'!$B$4:$BE$4,0),FALSE))</f>
        <v>975</v>
      </c>
    </row>
    <row r="263" spans="1:55" ht="61.5" thickBot="1" x14ac:dyDescent="0.3">
      <c r="A263" s="16" t="s">
        <v>260</v>
      </c>
      <c r="B263" s="30" t="s">
        <v>264</v>
      </c>
      <c r="C263" s="18" t="str">
        <f>IF(ISERROR(VLOOKUP($B263,'[1]Full Matrix'!$B$5:$BE$726,MATCH(C$4,'[1]Full Matrix'!$B$4:$BE$4,0),FALSE)),"",VLOOKUP($B263,'[1]Full Matrix'!$B$5:$BE$726,MATCH(C$4,'[1]Full Matrix'!$B$4:$BE$4,0),FALSE))</f>
        <v>75" Class (75.0" diagonal) Commercial LCD Display - Brilliant Ultra High Definition (3840 x 2160) resolution with 380 cd/m2 Brightness and 1,200:1 Contrast Ratio. Built-in USB Media Player, Digital Tuner, HTML5 Web Browser, and 8W per Channel Stereo Audio System. 3-Year Limited Warranty</v>
      </c>
      <c r="D263" s="19">
        <f>IF(ISERROR(VLOOKUP($B263,'[1]Full Matrix'!$B$5:$BE$726,MATCH(D$4,'[1]Full Matrix'!$B$4:$BE$4,0),FALSE)),"",VLOOKUP($B263,'[1]Full Matrix'!$B$5:$BE$726,MATCH(D$4,'[1]Full Matrix'!$B$4:$BE$4,0),FALSE))</f>
        <v>1475</v>
      </c>
    </row>
    <row r="264" spans="1:55" s="37" customFormat="1" ht="17.25" thickTop="1" thickBot="1" x14ac:dyDescent="0.3">
      <c r="A264" s="32" t="s">
        <v>265</v>
      </c>
      <c r="B264" s="33"/>
      <c r="C264" s="34"/>
      <c r="D264" s="35" t="str">
        <f>IF(ISERROR(VLOOKUP($B264,'[1]Full Matrix'!$B$5:$BE$726,MATCH(D$4,'[1]Full Matrix'!$B$4:$BE$4,0),FALSE)),"",VLOOKUP($B264,'[1]Full Matrix'!$B$5:$BE$726,MATCH(D$4,'[1]Full Matrix'!$B$4:$BE$4,0),FALSE))</f>
        <v/>
      </c>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s="36"/>
    </row>
    <row r="265" spans="1:55" ht="97.5" thickTop="1" x14ac:dyDescent="0.25">
      <c r="A265" s="16" t="s">
        <v>265</v>
      </c>
      <c r="B265" s="30" t="s">
        <v>266</v>
      </c>
      <c r="C265" s="18" t="str">
        <f>IF(ISERROR(VLOOKUP($B265,'[1]Full Matrix'!$B$5:$BE$726,MATCH(C$4,'[1]Full Matrix'!$B$4:$BE$4,0),FALSE)),"",VLOOKUP($B265,'[1]Full Matrix'!$B$5:$BE$726,MATCH(C$4,'[1]Full Matrix'!$B$4:$BE$4,0),FALSE))</f>
        <v>MultiSync ME431 - 43”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v>
      </c>
      <c r="D265" s="19">
        <f>IF(ISERROR(VLOOKUP($B265,'[1]Full Matrix'!$B$5:$BE$726,MATCH(D$4,'[1]Full Matrix'!$B$4:$BE$4,0),FALSE)),"",VLOOKUP($B265,'[1]Full Matrix'!$B$5:$BE$726,MATCH(D$4,'[1]Full Matrix'!$B$4:$BE$4,0),FALSE))</f>
        <v>1565</v>
      </c>
    </row>
    <row r="266" spans="1:55" ht="108.75" x14ac:dyDescent="0.25">
      <c r="A266" s="16" t="s">
        <v>265</v>
      </c>
      <c r="B266" s="30" t="s">
        <v>267</v>
      </c>
      <c r="C266" s="18" t="str">
        <f>IF(ISERROR(VLOOKUP($B266,'[1]Full Matrix'!$B$5:$BE$726,MATCH(C$4,'[1]Full Matrix'!$B$4:$BE$4,0),FALSE)),"",VLOOKUP($B266,'[1]Full Matrix'!$B$5:$BE$726,MATCH(C$4,'[1]Full Matrix'!$B$4:$BE$4,0),FALSE))</f>
        <v>MultiSync ME431 - 43”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v>
      </c>
      <c r="D266" s="19">
        <f>IF(ISERROR(VLOOKUP($B266,'[1]Full Matrix'!$B$5:$BE$726,MATCH(D$4,'[1]Full Matrix'!$B$4:$BE$4,0),FALSE)),"",VLOOKUP($B266,'[1]Full Matrix'!$B$5:$BE$726,MATCH(D$4,'[1]Full Matrix'!$B$4:$BE$4,0),FALSE))</f>
        <v>1865</v>
      </c>
    </row>
    <row r="267" spans="1:55" ht="108.75" x14ac:dyDescent="0.25">
      <c r="A267" s="16" t="s">
        <v>265</v>
      </c>
      <c r="B267" s="30" t="s">
        <v>268</v>
      </c>
      <c r="C267" s="18" t="str">
        <f>IF(ISERROR(VLOOKUP($B267,'[1]Full Matrix'!$B$5:$BE$726,MATCH(C$4,'[1]Full Matrix'!$B$4:$BE$4,0),FALSE)),"",VLOOKUP($B267,'[1]Full Matrix'!$B$5:$BE$726,MATCH(C$4,'[1]Full Matrix'!$B$4:$BE$4,0),FALSE))</f>
        <v>MultiSync ME431-IR - 43”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
      <c r="D267" s="19">
        <f>IF(ISERROR(VLOOKUP($B267,'[1]Full Matrix'!$B$5:$BE$726,MATCH(D$4,'[1]Full Matrix'!$B$4:$BE$4,0),FALSE)),"",VLOOKUP($B267,'[1]Full Matrix'!$B$5:$BE$726,MATCH(D$4,'[1]Full Matrix'!$B$4:$BE$4,0),FALSE))</f>
        <v>4435</v>
      </c>
    </row>
    <row r="268" spans="1:55" ht="96.75" x14ac:dyDescent="0.25">
      <c r="A268" s="16" t="s">
        <v>265</v>
      </c>
      <c r="B268" s="30" t="s">
        <v>269</v>
      </c>
      <c r="C268" s="18" t="str">
        <f>IF(ISERROR(VLOOKUP($B268,'[1]Full Matrix'!$B$5:$BE$726,MATCH(C$4,'[1]Full Matrix'!$B$4:$BE$4,0),FALSE)),"",VLOOKUP($B268,'[1]Full Matrix'!$B$5:$BE$726,MATCH(C$4,'[1]Full Matrix'!$B$4:$BE$4,0),FALSE))</f>
        <v>MultiSync ME431 - 43”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
      <c r="D268" s="19">
        <f>IF(ISERROR(VLOOKUP($B268,'[1]Full Matrix'!$B$5:$BE$726,MATCH(D$4,'[1]Full Matrix'!$B$4:$BE$4,0),FALSE)),"",VLOOKUP($B268,'[1]Full Matrix'!$B$5:$BE$726,MATCH(D$4,'[1]Full Matrix'!$B$4:$BE$4,0),FALSE))</f>
        <v>1816</v>
      </c>
    </row>
    <row r="269" spans="1:55" ht="84.75" x14ac:dyDescent="0.25">
      <c r="A269" s="16" t="s">
        <v>265</v>
      </c>
      <c r="B269" s="30" t="s">
        <v>270</v>
      </c>
      <c r="C269" s="18" t="str">
        <f>IF(ISERROR(VLOOKUP($B269,'[1]Full Matrix'!$B$5:$BE$726,MATCH(C$4,'[1]Full Matrix'!$B$4:$BE$4,0),FALSE)),"",VLOOKUP($B269,'[1]Full Matrix'!$B$5:$BE$726,MATCH(C$4,'[1]Full Matrix'!$B$4:$BE$4,0),FALSE))</f>
        <v>MultiSync ME431 - 43”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
      <c r="D269" s="19">
        <f>IF(ISERROR(VLOOKUP($B269,'[1]Full Matrix'!$B$5:$BE$726,MATCH(D$4,'[1]Full Matrix'!$B$4:$BE$4,0),FALSE)),"",VLOOKUP($B269,'[1]Full Matrix'!$B$5:$BE$726,MATCH(D$4,'[1]Full Matrix'!$B$4:$BE$4,0),FALSE))</f>
        <v>2824</v>
      </c>
    </row>
    <row r="270" spans="1:55" ht="108.75" x14ac:dyDescent="0.25">
      <c r="A270" s="16" t="s">
        <v>265</v>
      </c>
      <c r="B270" s="30" t="s">
        <v>271</v>
      </c>
      <c r="C270" s="18" t="str">
        <f>IF(ISERROR(VLOOKUP($B270,'[1]Full Matrix'!$B$5:$BE$726,MATCH(C$4,'[1]Full Matrix'!$B$4:$BE$4,0),FALSE)),"",VLOOKUP($B270,'[1]Full Matrix'!$B$5:$BE$726,MATCH(C$4,'[1]Full Matrix'!$B$4:$BE$4,0),FALSE))</f>
        <v xml:space="preserve">MultiSync ME431-PT - 43”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v>
      </c>
      <c r="D270" s="19">
        <f>IF(ISERROR(VLOOKUP($B270,'[1]Full Matrix'!$B$5:$BE$726,MATCH(D$4,'[1]Full Matrix'!$B$4:$BE$4,0),FALSE)),"",VLOOKUP($B270,'[1]Full Matrix'!$B$5:$BE$726,MATCH(D$4,'[1]Full Matrix'!$B$4:$BE$4,0),FALSE))</f>
        <v>4855</v>
      </c>
    </row>
    <row r="271" spans="1:55" ht="96.75" x14ac:dyDescent="0.25">
      <c r="A271" s="16" t="s">
        <v>265</v>
      </c>
      <c r="B271" s="30" t="s">
        <v>272</v>
      </c>
      <c r="C271" s="18" t="str">
        <f>IF(ISERROR(VLOOKUP($B271,'[1]Full Matrix'!$B$5:$BE$726,MATCH(C$4,'[1]Full Matrix'!$B$4:$BE$4,0),FALSE)),"",VLOOKUP($B271,'[1]Full Matrix'!$B$5:$BE$726,MATCH(C$4,'[1]Full Matrix'!$B$4:$BE$4,0),FALSE))</f>
        <v>MultiSync ME501 - 50”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v>
      </c>
      <c r="D271" s="19">
        <f>IF(ISERROR(VLOOKUP($B271,'[1]Full Matrix'!$B$5:$BE$726,MATCH(D$4,'[1]Full Matrix'!$B$4:$BE$4,0),FALSE)),"",VLOOKUP($B271,'[1]Full Matrix'!$B$5:$BE$726,MATCH(D$4,'[1]Full Matrix'!$B$4:$BE$4,0),FALSE))</f>
        <v>1789</v>
      </c>
    </row>
    <row r="272" spans="1:55" ht="108.75" x14ac:dyDescent="0.25">
      <c r="A272" s="16" t="s">
        <v>265</v>
      </c>
      <c r="B272" s="30" t="s">
        <v>273</v>
      </c>
      <c r="C272" s="18" t="str">
        <f>IF(ISERROR(VLOOKUP($B272,'[1]Full Matrix'!$B$5:$BE$726,MATCH(C$4,'[1]Full Matrix'!$B$4:$BE$4,0),FALSE)),"",VLOOKUP($B272,'[1]Full Matrix'!$B$5:$BE$726,MATCH(C$4,'[1]Full Matrix'!$B$4:$BE$4,0),FALSE))</f>
        <v>MultiSync ME501 - 50”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v>
      </c>
      <c r="D272" s="19">
        <f>IF(ISERROR(VLOOKUP($B272,'[1]Full Matrix'!$B$5:$BE$726,MATCH(D$4,'[1]Full Matrix'!$B$4:$BE$4,0),FALSE)),"",VLOOKUP($B272,'[1]Full Matrix'!$B$5:$BE$726,MATCH(D$4,'[1]Full Matrix'!$B$4:$BE$4,0),FALSE))</f>
        <v>2089</v>
      </c>
    </row>
    <row r="273" spans="1:4" ht="108.75" x14ac:dyDescent="0.25">
      <c r="A273" s="16" t="s">
        <v>265</v>
      </c>
      <c r="B273" s="30" t="s">
        <v>274</v>
      </c>
      <c r="C273" s="18" t="str">
        <f>IF(ISERROR(VLOOKUP($B273,'[1]Full Matrix'!$B$5:$BE$726,MATCH(C$4,'[1]Full Matrix'!$B$4:$BE$4,0),FALSE)),"",VLOOKUP($B273,'[1]Full Matrix'!$B$5:$BE$726,MATCH(C$4,'[1]Full Matrix'!$B$4:$BE$4,0),FALSE))</f>
        <v>MultiSync ME501-IR - 50”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
      <c r="D273" s="19">
        <f>IF(ISERROR(VLOOKUP($B273,'[1]Full Matrix'!$B$5:$BE$726,MATCH(D$4,'[1]Full Matrix'!$B$4:$BE$4,0),FALSE)),"",VLOOKUP($B273,'[1]Full Matrix'!$B$5:$BE$726,MATCH(D$4,'[1]Full Matrix'!$B$4:$BE$4,0),FALSE))</f>
        <v>5195</v>
      </c>
    </row>
    <row r="274" spans="1:4" ht="96.75" x14ac:dyDescent="0.25">
      <c r="A274" s="16" t="s">
        <v>265</v>
      </c>
      <c r="B274" s="30" t="s">
        <v>275</v>
      </c>
      <c r="C274" s="18" t="str">
        <f>IF(ISERROR(VLOOKUP($B274,'[1]Full Matrix'!$B$5:$BE$726,MATCH(C$4,'[1]Full Matrix'!$B$4:$BE$4,0),FALSE)),"",VLOOKUP($B274,'[1]Full Matrix'!$B$5:$BE$726,MATCH(C$4,'[1]Full Matrix'!$B$4:$BE$4,0),FALSE))</f>
        <v>MultiSync ME501 - 50”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
      <c r="D274" s="19">
        <f>IF(ISERROR(VLOOKUP($B274,'[1]Full Matrix'!$B$5:$BE$726,MATCH(D$4,'[1]Full Matrix'!$B$4:$BE$4,0),FALSE)),"",VLOOKUP($B274,'[1]Full Matrix'!$B$5:$BE$726,MATCH(D$4,'[1]Full Matrix'!$B$4:$BE$4,0),FALSE))</f>
        <v>2040</v>
      </c>
    </row>
    <row r="275" spans="1:4" ht="84.75" x14ac:dyDescent="0.25">
      <c r="A275" s="16" t="s">
        <v>265</v>
      </c>
      <c r="B275" s="30" t="s">
        <v>276</v>
      </c>
      <c r="C275" s="18" t="str">
        <f>IF(ISERROR(VLOOKUP($B275,'[1]Full Matrix'!$B$5:$BE$726,MATCH(C$4,'[1]Full Matrix'!$B$4:$BE$4,0),FALSE)),"",VLOOKUP($B275,'[1]Full Matrix'!$B$5:$BE$726,MATCH(C$4,'[1]Full Matrix'!$B$4:$BE$4,0),FALSE))</f>
        <v>MultiSync ME501 - 50”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
      <c r="D275" s="19">
        <f>IF(ISERROR(VLOOKUP($B275,'[1]Full Matrix'!$B$5:$BE$726,MATCH(D$4,'[1]Full Matrix'!$B$4:$BE$4,0),FALSE)),"",VLOOKUP($B275,'[1]Full Matrix'!$B$5:$BE$726,MATCH(D$4,'[1]Full Matrix'!$B$4:$BE$4,0),FALSE))</f>
        <v>3048</v>
      </c>
    </row>
    <row r="276" spans="1:4" ht="108.75" x14ac:dyDescent="0.25">
      <c r="A276" s="16" t="s">
        <v>265</v>
      </c>
      <c r="B276" s="30" t="s">
        <v>277</v>
      </c>
      <c r="C276" s="18" t="str">
        <f>IF(ISERROR(VLOOKUP($B276,'[1]Full Matrix'!$B$5:$BE$726,MATCH(C$4,'[1]Full Matrix'!$B$4:$BE$4,0),FALSE)),"",VLOOKUP($B276,'[1]Full Matrix'!$B$5:$BE$726,MATCH(C$4,'[1]Full Matrix'!$B$4:$BE$4,0),FALSE))</f>
        <v>MultiSync ME501-PT - 50”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
      <c r="D276" s="19">
        <f>IF(ISERROR(VLOOKUP($B276,'[1]Full Matrix'!$B$5:$BE$726,MATCH(D$4,'[1]Full Matrix'!$B$4:$BE$4,0),FALSE)),"",VLOOKUP($B276,'[1]Full Matrix'!$B$5:$BE$726,MATCH(D$4,'[1]Full Matrix'!$B$4:$BE$4,0),FALSE))</f>
        <v>5895</v>
      </c>
    </row>
    <row r="277" spans="1:4" ht="108.75" x14ac:dyDescent="0.25">
      <c r="A277" s="16" t="s">
        <v>265</v>
      </c>
      <c r="B277" s="30" t="s">
        <v>278</v>
      </c>
      <c r="C277" s="18" t="str">
        <f>IF(ISERROR(VLOOKUP($B277,'[1]Full Matrix'!$B$5:$BE$726,MATCH(C$4,'[1]Full Matrix'!$B$4:$BE$4,0),FALSE)),"",VLOOKUP($B277,'[1]Full Matrix'!$B$5:$BE$726,MATCH(C$4,'[1]Full Matrix'!$B$4:$BE$4,0),FALSE))</f>
        <v>MultiSync ME551 - 55”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 or ST-401)</v>
      </c>
      <c r="D277" s="19">
        <f>IF(ISERROR(VLOOKUP($B277,'[1]Full Matrix'!$B$5:$BE$726,MATCH(D$4,'[1]Full Matrix'!$B$4:$BE$4,0),FALSE)),"",VLOOKUP($B277,'[1]Full Matrix'!$B$5:$BE$726,MATCH(D$4,'[1]Full Matrix'!$B$4:$BE$4,0),FALSE))</f>
        <v>2015</v>
      </c>
    </row>
    <row r="278" spans="1:4" ht="108.75" x14ac:dyDescent="0.25">
      <c r="A278" s="16" t="s">
        <v>265</v>
      </c>
      <c r="B278" s="30" t="s">
        <v>279</v>
      </c>
      <c r="C278" s="18" t="str">
        <f>IF(ISERROR(VLOOKUP($B278,'[1]Full Matrix'!$B$5:$BE$726,MATCH(C$4,'[1]Full Matrix'!$B$4:$BE$4,0),FALSE)),"",VLOOKUP($B278,'[1]Full Matrix'!$B$5:$BE$726,MATCH(C$4,'[1]Full Matrix'!$B$4:$BE$4,0),FALSE))</f>
        <v>MultiSync ME551 - 55”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v>
      </c>
      <c r="D278" s="19">
        <f>IF(ISERROR(VLOOKUP($B278,'[1]Full Matrix'!$B$5:$BE$726,MATCH(D$4,'[1]Full Matrix'!$B$4:$BE$4,0),FALSE)),"",VLOOKUP($B278,'[1]Full Matrix'!$B$5:$BE$726,MATCH(D$4,'[1]Full Matrix'!$B$4:$BE$4,0),FALSE))</f>
        <v>2315</v>
      </c>
    </row>
    <row r="279" spans="1:4" ht="108.75" x14ac:dyDescent="0.25">
      <c r="A279" s="16" t="s">
        <v>265</v>
      </c>
      <c r="B279" s="30" t="s">
        <v>280</v>
      </c>
      <c r="C279" s="18" t="str">
        <f>IF(ISERROR(VLOOKUP($B279,'[1]Full Matrix'!$B$5:$BE$726,MATCH(C$4,'[1]Full Matrix'!$B$4:$BE$4,0),FALSE)),"",VLOOKUP($B279,'[1]Full Matrix'!$B$5:$BE$726,MATCH(C$4,'[1]Full Matrix'!$B$4:$BE$4,0),FALSE))</f>
        <v>MultiSync ME551-IR - 55”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
      <c r="D279" s="19">
        <f>IF(ISERROR(VLOOKUP($B279,'[1]Full Matrix'!$B$5:$BE$726,MATCH(D$4,'[1]Full Matrix'!$B$4:$BE$4,0),FALSE)),"",VLOOKUP($B279,'[1]Full Matrix'!$B$5:$BE$726,MATCH(D$4,'[1]Full Matrix'!$B$4:$BE$4,0),FALSE))</f>
        <v>5545</v>
      </c>
    </row>
    <row r="280" spans="1:4" ht="96.75" x14ac:dyDescent="0.25">
      <c r="A280" s="16" t="s">
        <v>265</v>
      </c>
      <c r="B280" s="30" t="str">
        <f>B277&amp;"-MPi4E"</f>
        <v>ME551-MPi4E</v>
      </c>
      <c r="C280" s="18" t="str">
        <f>IF(ISERROR(VLOOKUP($B280,'[1]Full Matrix'!$B$5:$BE$726,MATCH(C$4,'[1]Full Matrix'!$B$4:$BE$4,0),FALSE)),"",VLOOKUP($B280,'[1]Full Matrix'!$B$5:$BE$726,MATCH(C$4,'[1]Full Matrix'!$B$4:$BE$4,0),FALSE))</f>
        <v>MultiSync ME551 - 55”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
      <c r="D280" s="19">
        <f>IF(ISERROR(VLOOKUP($B280,'[1]Full Matrix'!$B$5:$BE$726,MATCH(D$4,'[1]Full Matrix'!$B$4:$BE$4,0),FALSE)),"",VLOOKUP($B280,'[1]Full Matrix'!$B$5:$BE$726,MATCH(D$4,'[1]Full Matrix'!$B$4:$BE$4,0),FALSE))</f>
        <v>2266</v>
      </c>
    </row>
    <row r="281" spans="1:4" ht="84.75" x14ac:dyDescent="0.25">
      <c r="A281" s="16" t="s">
        <v>265</v>
      </c>
      <c r="B281" s="30" t="str">
        <f>B277&amp;"-PC5"</f>
        <v>ME551-PC5</v>
      </c>
      <c r="C281" s="18" t="str">
        <f>IF(ISERROR(VLOOKUP($B281,'[1]Full Matrix'!$B$5:$BE$726,MATCH(C$4,'[1]Full Matrix'!$B$4:$BE$4,0),FALSE)),"",VLOOKUP($B281,'[1]Full Matrix'!$B$5:$BE$726,MATCH(C$4,'[1]Full Matrix'!$B$4:$BE$4,0),FALSE))</f>
        <v>MultiSync ME551 - 55”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
      <c r="D281" s="19">
        <f>IF(ISERROR(VLOOKUP($B281,'[1]Full Matrix'!$B$5:$BE$726,MATCH(D$4,'[1]Full Matrix'!$B$4:$BE$4,0),FALSE)),"",VLOOKUP($B281,'[1]Full Matrix'!$B$5:$BE$726,MATCH(D$4,'[1]Full Matrix'!$B$4:$BE$4,0),FALSE))</f>
        <v>3274</v>
      </c>
    </row>
    <row r="282" spans="1:4" ht="108.75" x14ac:dyDescent="0.25">
      <c r="A282" s="16" t="s">
        <v>265</v>
      </c>
      <c r="B282" s="30" t="s">
        <v>281</v>
      </c>
      <c r="C282" s="18" t="str">
        <f>IF(ISERROR(VLOOKUP($B282,'[1]Full Matrix'!$B$5:$BE$726,MATCH(C$4,'[1]Full Matrix'!$B$4:$BE$4,0),FALSE)),"",VLOOKUP($B282,'[1]Full Matrix'!$B$5:$BE$726,MATCH(C$4,'[1]Full Matrix'!$B$4:$BE$4,0),FALSE))</f>
        <v>MultiSync ME551-PT - 55”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
      <c r="D282" s="19">
        <f>IF(ISERROR(VLOOKUP($B282,'[1]Full Matrix'!$B$5:$BE$726,MATCH(D$4,'[1]Full Matrix'!$B$4:$BE$4,0),FALSE)),"",VLOOKUP($B282,'[1]Full Matrix'!$B$5:$BE$726,MATCH(D$4,'[1]Full Matrix'!$B$4:$BE$4,0),FALSE))</f>
        <v>6759</v>
      </c>
    </row>
    <row r="283" spans="1:4" ht="96.75" x14ac:dyDescent="0.25">
      <c r="A283" s="16" t="s">
        <v>265</v>
      </c>
      <c r="B283" s="30" t="s">
        <v>282</v>
      </c>
      <c r="C283" s="18" t="str">
        <f>IF(ISERROR(VLOOKUP($B283,'[1]Full Matrix'!$B$5:$BE$726,MATCH(C$4,'[1]Full Matrix'!$B$4:$BE$4,0),FALSE)),"",VLOOKUP($B283,'[1]Full Matrix'!$B$5:$BE$726,MATCH(C$4,'[1]Full Matrix'!$B$4:$BE$4,0),FALSE))</f>
        <v>MultiSync ME651 - 65”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(ST-65M)</v>
      </c>
      <c r="D283" s="19">
        <f>IF(ISERROR(VLOOKUP($B283,'[1]Full Matrix'!$B$5:$BE$726,MATCH(D$4,'[1]Full Matrix'!$B$4:$BE$4,0),FALSE)),"",VLOOKUP($B283,'[1]Full Matrix'!$B$5:$BE$726,MATCH(D$4,'[1]Full Matrix'!$B$4:$BE$4,0),FALSE))</f>
        <v>2239</v>
      </c>
    </row>
    <row r="284" spans="1:4" ht="108.75" x14ac:dyDescent="0.25">
      <c r="A284" s="16" t="s">
        <v>265</v>
      </c>
      <c r="B284" s="30" t="s">
        <v>283</v>
      </c>
      <c r="C284" s="18" t="str">
        <f>IF(ISERROR(VLOOKUP($B284,'[1]Full Matrix'!$B$5:$BE$726,MATCH(C$4,'[1]Full Matrix'!$B$4:$BE$4,0),FALSE)),"",VLOOKUP($B284,'[1]Full Matrix'!$B$5:$BE$726,MATCH(C$4,'[1]Full Matrix'!$B$4:$BE$4,0),FALSE))</f>
        <v>MultiSync ME651-AVT3 - 65”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(ST-65M)</v>
      </c>
      <c r="D284" s="19">
        <f>IF(ISERROR(VLOOKUP($B284,'[1]Full Matrix'!$B$5:$BE$726,MATCH(D$4,'[1]Full Matrix'!$B$4:$BE$4,0),FALSE)),"",VLOOKUP($B284,'[1]Full Matrix'!$B$5:$BE$726,MATCH(D$4,'[1]Full Matrix'!$B$4:$BE$4,0),FALSE))</f>
        <v>2539</v>
      </c>
    </row>
    <row r="285" spans="1:4" ht="108.75" x14ac:dyDescent="0.25">
      <c r="A285" s="16" t="s">
        <v>265</v>
      </c>
      <c r="B285" s="30" t="s">
        <v>284</v>
      </c>
      <c r="C285" s="18" t="str">
        <f>IF(ISERROR(VLOOKUP($B285,'[1]Full Matrix'!$B$5:$BE$726,MATCH(C$4,'[1]Full Matrix'!$B$4:$BE$4,0),FALSE)),"",VLOOKUP($B285,'[1]Full Matrix'!$B$5:$BE$726,MATCH(C$4,'[1]Full Matrix'!$B$4:$BE$4,0),FALSE))</f>
        <v>MultiSync ME651-IR - 65”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v>
      </c>
      <c r="D285" s="19">
        <f>IF(ISERROR(VLOOKUP($B285,'[1]Full Matrix'!$B$5:$BE$726,MATCH(D$4,'[1]Full Matrix'!$B$4:$BE$4,0),FALSE)),"",VLOOKUP($B285,'[1]Full Matrix'!$B$5:$BE$726,MATCH(D$4,'[1]Full Matrix'!$B$4:$BE$4,0),FALSE))</f>
        <v>5599</v>
      </c>
    </row>
    <row r="286" spans="1:4" ht="96.75" x14ac:dyDescent="0.25">
      <c r="A286" s="16" t="s">
        <v>265</v>
      </c>
      <c r="B286" s="30" t="s">
        <v>285</v>
      </c>
      <c r="C286" s="18" t="str">
        <f>IF(ISERROR(VLOOKUP($B286,'[1]Full Matrix'!$B$5:$BE$726,MATCH(C$4,'[1]Full Matrix'!$B$4:$BE$4,0),FALSE)),"",VLOOKUP($B286,'[1]Full Matrix'!$B$5:$BE$726,MATCH(C$4,'[1]Full Matrix'!$B$4:$BE$4,0),FALSE))</f>
        <v>MultiSync ME651 - 65”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(ST-65M)</v>
      </c>
      <c r="D286" s="19">
        <f>IF(ISERROR(VLOOKUP($B286,'[1]Full Matrix'!$B$5:$BE$726,MATCH(D$4,'[1]Full Matrix'!$B$4:$BE$4,0),FALSE)),"",VLOOKUP($B286,'[1]Full Matrix'!$B$5:$BE$726,MATCH(D$4,'[1]Full Matrix'!$B$4:$BE$4,0),FALSE))</f>
        <v>2490</v>
      </c>
    </row>
    <row r="287" spans="1:4" ht="84.75" x14ac:dyDescent="0.25">
      <c r="A287" s="16" t="s">
        <v>265</v>
      </c>
      <c r="B287" s="30" t="s">
        <v>286</v>
      </c>
      <c r="C287" s="18" t="str">
        <f>IF(ISERROR(VLOOKUP($B287,'[1]Full Matrix'!$B$5:$BE$726,MATCH(C$4,'[1]Full Matrix'!$B$4:$BE$4,0),FALSE)),"",VLOOKUP($B287,'[1]Full Matrix'!$B$5:$BE$726,MATCH(C$4,'[1]Full Matrix'!$B$4:$BE$4,0),FALSE))</f>
        <v>MultiSync ME651 - 65”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(ST-65M)</v>
      </c>
      <c r="D287" s="19">
        <f>IF(ISERROR(VLOOKUP($B287,'[1]Full Matrix'!$B$5:$BE$726,MATCH(D$4,'[1]Full Matrix'!$B$4:$BE$4,0),FALSE)),"",VLOOKUP($B287,'[1]Full Matrix'!$B$5:$BE$726,MATCH(D$4,'[1]Full Matrix'!$B$4:$BE$4,0),FALSE))</f>
        <v>3498</v>
      </c>
    </row>
    <row r="288" spans="1:4" ht="109.5" thickBot="1" x14ac:dyDescent="0.3">
      <c r="A288" s="16" t="s">
        <v>265</v>
      </c>
      <c r="B288" s="30" t="s">
        <v>287</v>
      </c>
      <c r="C288" s="18" t="str">
        <f>IF(ISERROR(VLOOKUP($B288,'[1]Full Matrix'!$B$5:$BE$726,MATCH(C$4,'[1]Full Matrix'!$B$4:$BE$4,0),FALSE)),"",VLOOKUP($B288,'[1]Full Matrix'!$B$5:$BE$726,MATCH(C$4,'[1]Full Matrix'!$B$4:$BE$4,0),FALSE))</f>
        <v xml:space="preserve">MultiSync ME651-PT - 65”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v>
      </c>
      <c r="D288" s="19">
        <f>IF(ISERROR(VLOOKUP($B288,'[1]Full Matrix'!$B$5:$BE$726,MATCH(D$4,'[1]Full Matrix'!$B$4:$BE$4,0),FALSE)),"",VLOOKUP($B288,'[1]Full Matrix'!$B$5:$BE$726,MATCH(D$4,'[1]Full Matrix'!$B$4:$BE$4,0),FALSE))</f>
        <v>6699</v>
      </c>
    </row>
    <row r="289" spans="1:55" s="37" customFormat="1" ht="17.25" thickTop="1" thickBot="1" x14ac:dyDescent="0.3">
      <c r="A289" s="32" t="s">
        <v>288</v>
      </c>
      <c r="B289" s="33"/>
      <c r="C289" s="34"/>
      <c r="D289" s="35"/>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s="36"/>
    </row>
    <row r="290" spans="1:55" ht="85.5" thickTop="1" x14ac:dyDescent="0.25">
      <c r="A290" s="16" t="s">
        <v>288</v>
      </c>
      <c r="B290" s="30" t="s">
        <v>289</v>
      </c>
      <c r="C290" s="18" t="str">
        <f>IF(ISERROR(VLOOKUP($B290,'[1]Full Matrix'!$B$5:$BE$726,MATCH(C$4,'[1]Full Matrix'!$B$4:$BE$4,0),FALSE)),"",VLOOKUP($B290,'[1]Full Matrix'!$B$5:$BE$726,MATCH(C$4,'[1]Full Matrix'!$B$4:$BE$4,0),FALSE))</f>
        <v>MultiSync M321 - 32” LED LCD Public Display Monitor, 1920 x 1080, 24/7, High Haze Anti-Reflective Panel, 450 cd/m2, Landscape/Portrait, HDMI In x2, DisplayPort In, VGA, Audio Mini-Jack Out, Full bidirectional control through RS232C and LAN, Integrated 5W x 2 Speakers, Full Input Detect Functionality, Metal Chassis, 3 Year Commercial Warranty, Stand not included (ST-32M)</v>
      </c>
      <c r="D290" s="19">
        <f>IF(ISERROR(VLOOKUP($B290,'[1]Full Matrix'!$B$5:$BE$726,MATCH(D$4,'[1]Full Matrix'!$B$4:$BE$4,0),FALSE)),"",VLOOKUP($B290,'[1]Full Matrix'!$B$5:$BE$726,MATCH(D$4,'[1]Full Matrix'!$B$4:$BE$4,0),FALSE))</f>
        <v>1079</v>
      </c>
    </row>
    <row r="291" spans="1:55" ht="84.75" x14ac:dyDescent="0.25">
      <c r="A291" s="16" t="s">
        <v>288</v>
      </c>
      <c r="B291" s="30" t="s">
        <v>290</v>
      </c>
      <c r="C291" s="18" t="str">
        <f>IF(ISERROR(VLOOKUP($B291,'[1]Full Matrix'!$B$5:$BE$726,MATCH(C$4,'[1]Full Matrix'!$B$4:$BE$4,0),FALSE)),"",VLOOKUP($B291,'[1]Full Matrix'!$B$5:$BE$726,MATCH(C$4,'[1]Full Matrix'!$B$4:$BE$4,0),FALSE))</f>
        <v>MultiSync M321-IR - 32” LED LCD Public Display Monitor with clear tempered 10-point IR touch installed, 1920 x 1080, 24/7, High Haze Anti-Reflective Panel, 450 cd/m2, Landscape/Portrait, HDMI In x2, DisplayPort In, VGA, Audio Mini-Jack Out, Full bidirectional control through RS232C and LAN, Integrated 5W x 2 Speakers, Full Input Detect Functionality, Metal Chassis, 3 Year Commercial Warranty, Stand not included (ST-32M)</v>
      </c>
      <c r="D291" s="19">
        <f>IF(ISERROR(VLOOKUP($B291,'[1]Full Matrix'!$B$5:$BE$726,MATCH(D$4,'[1]Full Matrix'!$B$4:$BE$4,0),FALSE)),"",VLOOKUP($B291,'[1]Full Matrix'!$B$5:$BE$726,MATCH(D$4,'[1]Full Matrix'!$B$4:$BE$4,0),FALSE))</f>
        <v>3439</v>
      </c>
    </row>
    <row r="292" spans="1:55" ht="96.75" x14ac:dyDescent="0.25">
      <c r="A292" s="16" t="s">
        <v>288</v>
      </c>
      <c r="B292" s="30" t="s">
        <v>291</v>
      </c>
      <c r="C292" s="18" t="str">
        <f>IF(ISERROR(VLOOKUP($B292,'[1]Full Matrix'!$B$5:$BE$726,MATCH(C$4,'[1]Full Matrix'!$B$4:$BE$4,0),FALSE)),"",VLOOKUP($B292,'[1]Full Matrix'!$B$5:$BE$726,MATCH(C$4,'[1]Full Matrix'!$B$4:$BE$4,0),FALSE))</f>
        <v>MultiSync M321-PT - 32” LED LCD Public Display Monitor with anti-glare 40-point edge to edge PCAP touch installed, 1920 x 1080, 24/7, High Haze Anti-Reflective Panel, 450 cd/m2, Landscape/Portrait, HDMI In x2, DisplayPort In, VGA, Audio Mini-Jack Out, Full bidirectional control through RS232C and LAN, Integrated 5W x 2 Speakers, Full Input Detect Functionality, Metal Chassis, 3 Year Commercial Warranty, Stand not included (ST-32M)</v>
      </c>
      <c r="D292" s="19">
        <f>IF(ISERROR(VLOOKUP($B292,'[1]Full Matrix'!$B$5:$BE$726,MATCH(D$4,'[1]Full Matrix'!$B$4:$BE$4,0),FALSE)),"",VLOOKUP($B292,'[1]Full Matrix'!$B$5:$BE$726,MATCH(D$4,'[1]Full Matrix'!$B$4:$BE$4,0),FALSE))</f>
        <v>3639</v>
      </c>
    </row>
    <row r="293" spans="1:55" ht="108.75" x14ac:dyDescent="0.25">
      <c r="A293" s="16" t="s">
        <v>288</v>
      </c>
      <c r="B293" s="30" t="s">
        <v>292</v>
      </c>
      <c r="C293" s="18" t="str">
        <f>IF(ISERROR(VLOOKUP($B293,'[1]Full Matrix'!$B$5:$BE$726,MATCH(C$4,'[1]Full Matrix'!$B$4:$BE$4,0),FALSE)),"",VLOOKUP($B293,'[1]Full Matrix'!$B$5:$BE$726,MATCH(C$4,'[1]Full Matrix'!$B$4:$BE$4,0),FALSE))</f>
        <v>MultiSync M431 - 43”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v>
      </c>
      <c r="D293" s="19">
        <f>IF(ISERROR(VLOOKUP($B293,'[1]Full Matrix'!$B$5:$BE$726,MATCH(D$4,'[1]Full Matrix'!$B$4:$BE$4,0),FALSE)),"",VLOOKUP($B293,'[1]Full Matrix'!$B$5:$BE$726,MATCH(D$4,'[1]Full Matrix'!$B$4:$BE$4,0),FALSE))</f>
        <v>1565</v>
      </c>
    </row>
    <row r="294" spans="1:55" ht="108.75" x14ac:dyDescent="0.25">
      <c r="A294" s="16" t="s">
        <v>288</v>
      </c>
      <c r="B294" s="30" t="s">
        <v>293</v>
      </c>
      <c r="C294" s="18" t="str">
        <f>IF(ISERROR(VLOOKUP($B294,'[1]Full Matrix'!$B$5:$BE$726,MATCH(C$4,'[1]Full Matrix'!$B$4:$BE$4,0),FALSE)),"",VLOOKUP($B294,'[1]Full Matrix'!$B$5:$BE$726,MATCH(C$4,'[1]Full Matrix'!$B$4:$BE$4,0),FALSE))</f>
        <v>MultiSync M431 - 43”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v>
      </c>
      <c r="D294" s="19">
        <f>IF(ISERROR(VLOOKUP($B294,'[1]Full Matrix'!$B$5:$BE$726,MATCH(D$4,'[1]Full Matrix'!$B$4:$BE$4,0),FALSE)),"",VLOOKUP($B294,'[1]Full Matrix'!$B$5:$BE$726,MATCH(D$4,'[1]Full Matrix'!$B$4:$BE$4,0),FALSE))</f>
        <v>1865</v>
      </c>
    </row>
    <row r="295" spans="1:55" ht="108.75" x14ac:dyDescent="0.25">
      <c r="A295" s="16" t="s">
        <v>288</v>
      </c>
      <c r="B295" s="30" t="s">
        <v>294</v>
      </c>
      <c r="C295" s="18" t="str">
        <f>IF(ISERROR(VLOOKUP($B295,'[1]Full Matrix'!$B$5:$BE$726,MATCH(C$4,'[1]Full Matrix'!$B$4:$BE$4,0),FALSE)),"",VLOOKUP($B295,'[1]Full Matrix'!$B$5:$BE$726,MATCH(C$4,'[1]Full Matrix'!$B$4:$BE$4,0),FALSE))</f>
        <v>MultiSync M431-IR - 43”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
      <c r="D295" s="19">
        <f>IF(ISERROR(VLOOKUP($B295,'[1]Full Matrix'!$B$5:$BE$726,MATCH(D$4,'[1]Full Matrix'!$B$4:$BE$4,0),FALSE)),"",VLOOKUP($B295,'[1]Full Matrix'!$B$5:$BE$726,MATCH(D$4,'[1]Full Matrix'!$B$4:$BE$4,0),FALSE))</f>
        <v>4742</v>
      </c>
    </row>
    <row r="296" spans="1:55" ht="96.75" x14ac:dyDescent="0.25">
      <c r="A296" s="16" t="s">
        <v>288</v>
      </c>
      <c r="B296" s="30" t="s">
        <v>295</v>
      </c>
      <c r="C296" s="18" t="str">
        <f>IF(ISERROR(VLOOKUP($B296,'[1]Full Matrix'!$B$5:$BE$726,MATCH(C$4,'[1]Full Matrix'!$B$4:$BE$4,0),FALSE)),"",VLOOKUP($B296,'[1]Full Matrix'!$B$5:$BE$726,MATCH(C$4,'[1]Full Matrix'!$B$4:$BE$4,0),FALSE))</f>
        <v>MultiSync M431 - 43”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v>
      </c>
      <c r="D296" s="19">
        <f>IF(ISERROR(VLOOKUP($B296,'[1]Full Matrix'!$B$5:$BE$726,MATCH(D$4,'[1]Full Matrix'!$B$4:$BE$4,0),FALSE)),"",VLOOKUP($B296,'[1]Full Matrix'!$B$5:$BE$726,MATCH(D$4,'[1]Full Matrix'!$B$4:$BE$4,0),FALSE))</f>
        <v>1816</v>
      </c>
    </row>
    <row r="297" spans="1:55" ht="96.75" x14ac:dyDescent="0.25">
      <c r="A297" s="16" t="s">
        <v>288</v>
      </c>
      <c r="B297" s="30" t="s">
        <v>296</v>
      </c>
      <c r="C297" s="18" t="str">
        <f>IF(ISERROR(VLOOKUP($B297,'[1]Full Matrix'!$B$5:$BE$726,MATCH(C$4,'[1]Full Matrix'!$B$4:$BE$4,0),FALSE)),"",VLOOKUP($B297,'[1]Full Matrix'!$B$5:$BE$726,MATCH(C$4,'[1]Full Matrix'!$B$4:$BE$4,0),FALSE))</f>
        <v>MultiSync M431 - 43”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Even Bezel Design, Metal Chassis, 3 Year Commercial Warranty, Stand not included (ST-43M or ST-401)</v>
      </c>
      <c r="D297" s="19">
        <f>IF(ISERROR(VLOOKUP($B297,'[1]Full Matrix'!$B$5:$BE$726,MATCH(D$4,'[1]Full Matrix'!$B$4:$BE$4,0),FALSE)),"",VLOOKUP($B297,'[1]Full Matrix'!$B$5:$BE$726,MATCH(D$4,'[1]Full Matrix'!$B$4:$BE$4,0),FALSE))</f>
        <v>2824</v>
      </c>
    </row>
    <row r="298" spans="1:55" ht="108.75" x14ac:dyDescent="0.25">
      <c r="A298" s="16" t="s">
        <v>288</v>
      </c>
      <c r="B298" s="30" t="s">
        <v>297</v>
      </c>
      <c r="C298" s="18" t="str">
        <f>IF(ISERROR(VLOOKUP($B298,'[1]Full Matrix'!$B$5:$BE$726,MATCH(C$4,'[1]Full Matrix'!$B$4:$BE$4,0),FALSE)),"",VLOOKUP($B298,'[1]Full Matrix'!$B$5:$BE$726,MATCH(C$4,'[1]Full Matrix'!$B$4:$BE$4,0),FALSE))</f>
        <v>MultiSync M431-PT - 43”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
      <c r="D298" s="19">
        <f>IF(ISERROR(VLOOKUP($B298,'[1]Full Matrix'!$B$5:$BE$726,MATCH(D$4,'[1]Full Matrix'!$B$4:$BE$4,0),FALSE)),"",VLOOKUP($B298,'[1]Full Matrix'!$B$5:$BE$726,MATCH(D$4,'[1]Full Matrix'!$B$4:$BE$4,0),FALSE))</f>
        <v>5159</v>
      </c>
    </row>
    <row r="299" spans="1:55" ht="108.75" x14ac:dyDescent="0.25">
      <c r="A299" s="16" t="s">
        <v>288</v>
      </c>
      <c r="B299" s="30" t="s">
        <v>298</v>
      </c>
      <c r="C299" s="18" t="str">
        <f>IF(ISERROR(VLOOKUP($B299,'[1]Full Matrix'!$B$5:$BE$726,MATCH(C$4,'[1]Full Matrix'!$B$4:$BE$4,0),FALSE)),"",VLOOKUP($B299,'[1]Full Matrix'!$B$5:$BE$726,MATCH(C$4,'[1]Full Matrix'!$B$4:$BE$4,0),FALSE))</f>
        <v>MultiSync M491 - 49”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(ST-43M or ST-401)</v>
      </c>
      <c r="D299" s="19">
        <f>IF(ISERROR(VLOOKUP($B299,'[1]Full Matrix'!$B$5:$BE$726,MATCH(D$4,'[1]Full Matrix'!$B$4:$BE$4,0),FALSE)),"",VLOOKUP($B299,'[1]Full Matrix'!$B$5:$BE$726,MATCH(D$4,'[1]Full Matrix'!$B$4:$BE$4,0),FALSE))</f>
        <v>1789</v>
      </c>
    </row>
    <row r="300" spans="1:55" ht="108.75" x14ac:dyDescent="0.25">
      <c r="A300" s="16" t="s">
        <v>288</v>
      </c>
      <c r="B300" s="30" t="s">
        <v>299</v>
      </c>
      <c r="C300" s="18" t="str">
        <f>IF(ISERROR(VLOOKUP($B300,'[1]Full Matrix'!$B$5:$BE$726,MATCH(C$4,'[1]Full Matrix'!$B$4:$BE$4,0),FALSE)),"",VLOOKUP($B300,'[1]Full Matrix'!$B$5:$BE$726,MATCH(C$4,'[1]Full Matrix'!$B$4:$BE$4,0),FALSE))</f>
        <v>MultiSync M491 - 49”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v>
      </c>
      <c r="D300" s="19">
        <f>IF(ISERROR(VLOOKUP($B300,'[1]Full Matrix'!$B$5:$BE$726,MATCH(D$4,'[1]Full Matrix'!$B$4:$BE$4,0),FALSE)),"",VLOOKUP($B300,'[1]Full Matrix'!$B$5:$BE$726,MATCH(D$4,'[1]Full Matrix'!$B$4:$BE$4,0),FALSE))</f>
        <v>2089</v>
      </c>
    </row>
    <row r="301" spans="1:55" ht="120.75" x14ac:dyDescent="0.25">
      <c r="A301" s="16" t="s">
        <v>288</v>
      </c>
      <c r="B301" s="30" t="s">
        <v>300</v>
      </c>
      <c r="C301" s="18" t="str">
        <f>IF(ISERROR(VLOOKUP($B301,'[1]Full Matrix'!$B$5:$BE$726,MATCH(C$4,'[1]Full Matrix'!$B$4:$BE$4,0),FALSE)),"",VLOOKUP($B301,'[1]Full Matrix'!$B$5:$BE$726,MATCH(C$4,'[1]Full Matrix'!$B$4:$BE$4,0),FALSE))</f>
        <v>MultiSync M491-IR - 49”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v>
      </c>
      <c r="D301" s="19">
        <f>IF(ISERROR(VLOOKUP($B301,'[1]Full Matrix'!$B$5:$BE$726,MATCH(D$4,'[1]Full Matrix'!$B$4:$BE$4,0),FALSE)),"",VLOOKUP($B301,'[1]Full Matrix'!$B$5:$BE$726,MATCH(D$4,'[1]Full Matrix'!$B$4:$BE$4,0),FALSE))</f>
        <v>5335</v>
      </c>
    </row>
    <row r="302" spans="1:55" ht="108.75" x14ac:dyDescent="0.25">
      <c r="A302" s="16" t="s">
        <v>288</v>
      </c>
      <c r="B302" s="30" t="s">
        <v>301</v>
      </c>
      <c r="C302" s="18" t="str">
        <f>IF(ISERROR(VLOOKUP($B302,'[1]Full Matrix'!$B$5:$BE$726,MATCH(C$4,'[1]Full Matrix'!$B$4:$BE$4,0),FALSE)),"",VLOOKUP($B302,'[1]Full Matrix'!$B$5:$BE$726,MATCH(C$4,'[1]Full Matrix'!$B$4:$BE$4,0),FALSE))</f>
        <v>MultiSync M491 - 49”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Cisco Certified Compatible Display, Integrated Ambient Light Sensor, Metal Chassis, 3 Year Commercial Warranty, Stand not included (ST-43M or ST-401)</v>
      </c>
      <c r="D302" s="19">
        <f>IF(ISERROR(VLOOKUP($B302,'[1]Full Matrix'!$B$5:$BE$726,MATCH(D$4,'[1]Full Matrix'!$B$4:$BE$4,0),FALSE)),"",VLOOKUP($B302,'[1]Full Matrix'!$B$5:$BE$726,MATCH(D$4,'[1]Full Matrix'!$B$4:$BE$4,0),FALSE))</f>
        <v>2040</v>
      </c>
    </row>
    <row r="303" spans="1:55" ht="108.75" x14ac:dyDescent="0.25">
      <c r="A303" s="16" t="s">
        <v>288</v>
      </c>
      <c r="B303" s="30" t="s">
        <v>302</v>
      </c>
      <c r="C303" s="18" t="str">
        <f>IF(ISERROR(VLOOKUP($B303,'[1]Full Matrix'!$B$5:$BE$726,MATCH(C$4,'[1]Full Matrix'!$B$4:$BE$4,0),FALSE)),"",VLOOKUP($B303,'[1]Full Matrix'!$B$5:$BE$726,MATCH(C$4,'[1]Full Matrix'!$B$4:$BE$4,0),FALSE))</f>
        <v>MultiSync M491 - 49”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Cisco Certified Compatible Display, Integrated Ambient Light Sensor, Metal Chassis, 3 Year Commercial Warranty, Stand not included (ST-43M or ST-401)</v>
      </c>
      <c r="D303" s="19">
        <f>IF(ISERROR(VLOOKUP($B303,'[1]Full Matrix'!$B$5:$BE$726,MATCH(D$4,'[1]Full Matrix'!$B$4:$BE$4,0),FALSE)),"",VLOOKUP($B303,'[1]Full Matrix'!$B$5:$BE$726,MATCH(D$4,'[1]Full Matrix'!$B$4:$BE$4,0),FALSE))</f>
        <v>3048</v>
      </c>
    </row>
    <row r="304" spans="1:55" ht="120.75" x14ac:dyDescent="0.25">
      <c r="A304" s="16" t="s">
        <v>288</v>
      </c>
      <c r="B304" s="30" t="s">
        <v>303</v>
      </c>
      <c r="C304" s="18" t="str">
        <f>IF(ISERROR(VLOOKUP($B304,'[1]Full Matrix'!$B$5:$BE$726,MATCH(C$4,'[1]Full Matrix'!$B$4:$BE$4,0),FALSE)),"",VLOOKUP($B304,'[1]Full Matrix'!$B$5:$BE$726,MATCH(C$4,'[1]Full Matrix'!$B$4:$BE$4,0),FALSE))</f>
        <v xml:space="preserve">MultiSync M491-PT - 49”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v>
      </c>
      <c r="D304" s="19">
        <f>IF(ISERROR(VLOOKUP($B304,'[1]Full Matrix'!$B$5:$BE$726,MATCH(D$4,'[1]Full Matrix'!$B$4:$BE$4,0),FALSE)),"",VLOOKUP($B304,'[1]Full Matrix'!$B$5:$BE$726,MATCH(D$4,'[1]Full Matrix'!$B$4:$BE$4,0),FALSE))</f>
        <v>6226</v>
      </c>
    </row>
    <row r="305" spans="1:55" ht="108.75" x14ac:dyDescent="0.25">
      <c r="A305" s="16" t="s">
        <v>288</v>
      </c>
      <c r="B305" s="30" t="s">
        <v>304</v>
      </c>
      <c r="C305" s="18" t="str">
        <f>IF(ISERROR(VLOOKUP($B305,'[1]Full Matrix'!$B$5:$BE$726,MATCH(C$4,'[1]Full Matrix'!$B$4:$BE$4,0),FALSE)),"",VLOOKUP($B305,'[1]Full Matrix'!$B$5:$BE$726,MATCH(C$4,'[1]Full Matrix'!$B$4:$BE$4,0),FALSE))</f>
        <v>MultiSync M551 - 55”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v>
      </c>
      <c r="D305" s="19">
        <f>IF(ISERROR(VLOOKUP($B305,'[1]Full Matrix'!$B$5:$BE$726,MATCH(D$4,'[1]Full Matrix'!$B$4:$BE$4,0),FALSE)),"",VLOOKUP($B305,'[1]Full Matrix'!$B$5:$BE$726,MATCH(D$4,'[1]Full Matrix'!$B$4:$BE$4,0),FALSE))</f>
        <v>2799</v>
      </c>
    </row>
    <row r="306" spans="1:55" ht="108.75" x14ac:dyDescent="0.25">
      <c r="A306" s="16" t="s">
        <v>288</v>
      </c>
      <c r="B306" s="30" t="s">
        <v>305</v>
      </c>
      <c r="C306" s="18" t="str">
        <f>IF(ISERROR(VLOOKUP($B306,'[1]Full Matrix'!$B$5:$BE$726,MATCH(C$4,'[1]Full Matrix'!$B$4:$BE$4,0),FALSE)),"",VLOOKUP($B306,'[1]Full Matrix'!$B$5:$BE$726,MATCH(C$4,'[1]Full Matrix'!$B$4:$BE$4,0),FALSE))</f>
        <v>MultiSync M551 - 55”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v>
      </c>
      <c r="D306" s="19">
        <f>IF(ISERROR(VLOOKUP($B306,'[1]Full Matrix'!$B$5:$BE$726,MATCH(D$4,'[1]Full Matrix'!$B$4:$BE$4,0),FALSE)),"",VLOOKUP($B306,'[1]Full Matrix'!$B$5:$BE$726,MATCH(D$4,'[1]Full Matrix'!$B$4:$BE$4,0),FALSE))</f>
        <v>3099</v>
      </c>
    </row>
    <row r="307" spans="1:55" ht="108.75" x14ac:dyDescent="0.25">
      <c r="A307" s="16" t="s">
        <v>288</v>
      </c>
      <c r="B307" s="30" t="s">
        <v>306</v>
      </c>
      <c r="C307" s="18" t="str">
        <f>IF(ISERROR(VLOOKUP($B307,'[1]Full Matrix'!$B$5:$BE$726,MATCH(C$4,'[1]Full Matrix'!$B$4:$BE$4,0),FALSE)),"",VLOOKUP($B307,'[1]Full Matrix'!$B$5:$BE$726,MATCH(C$4,'[1]Full Matrix'!$B$4:$BE$4,0),FALSE))</f>
        <v>MultiSync M551-IR - 55”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
      <c r="D307" s="19">
        <f>IF(ISERROR(VLOOKUP($B307,'[1]Full Matrix'!$B$5:$BE$726,MATCH(D$4,'[1]Full Matrix'!$B$4:$BE$4,0),FALSE)),"",VLOOKUP($B307,'[1]Full Matrix'!$B$5:$BE$726,MATCH(D$4,'[1]Full Matrix'!$B$4:$BE$4,0),FALSE))</f>
        <v>5870</v>
      </c>
    </row>
    <row r="308" spans="1:55" ht="96.75" x14ac:dyDescent="0.25">
      <c r="A308" s="16" t="s">
        <v>288</v>
      </c>
      <c r="B308" s="30" t="s">
        <v>307</v>
      </c>
      <c r="C308" s="18" t="str">
        <f>IF(ISERROR(VLOOKUP($B308,'[1]Full Matrix'!$B$5:$BE$726,MATCH(C$4,'[1]Full Matrix'!$B$4:$BE$4,0),FALSE)),"",VLOOKUP($B308,'[1]Full Matrix'!$B$5:$BE$726,MATCH(C$4,'[1]Full Matrix'!$B$4:$BE$4,0),FALSE))</f>
        <v>MultiSync M551 - 55”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v>
      </c>
      <c r="D308" s="19">
        <f>IF(ISERROR(VLOOKUP($B308,'[1]Full Matrix'!$B$5:$BE$726,MATCH(D$4,'[1]Full Matrix'!$B$4:$BE$4,0),FALSE)),"",VLOOKUP($B308,'[1]Full Matrix'!$B$5:$BE$726,MATCH(D$4,'[1]Full Matrix'!$B$4:$BE$4,0),FALSE))</f>
        <v>3050</v>
      </c>
    </row>
    <row r="309" spans="1:55" ht="96.75" x14ac:dyDescent="0.25">
      <c r="A309" s="16" t="s">
        <v>288</v>
      </c>
      <c r="B309" s="30" t="s">
        <v>308</v>
      </c>
      <c r="C309" s="18" t="str">
        <f>IF(ISERROR(VLOOKUP($B309,'[1]Full Matrix'!$B$5:$BE$726,MATCH(C$4,'[1]Full Matrix'!$B$4:$BE$4,0),FALSE)),"",VLOOKUP($B309,'[1]Full Matrix'!$B$5:$BE$726,MATCH(C$4,'[1]Full Matrix'!$B$4:$BE$4,0),FALSE))</f>
        <v>MultiSync M551 - 55”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(ST-43M or ST-401)</v>
      </c>
      <c r="D309" s="19">
        <f>IF(ISERROR(VLOOKUP($B309,'[1]Full Matrix'!$B$5:$BE$726,MATCH(D$4,'[1]Full Matrix'!$B$4:$BE$4,0),FALSE)),"",VLOOKUP($B309,'[1]Full Matrix'!$B$5:$BE$726,MATCH(D$4,'[1]Full Matrix'!$B$4:$BE$4,0),FALSE))</f>
        <v>4058</v>
      </c>
    </row>
    <row r="310" spans="1:55" ht="108.75" x14ac:dyDescent="0.25">
      <c r="A310" s="16" t="s">
        <v>288</v>
      </c>
      <c r="B310" s="30" t="s">
        <v>309</v>
      </c>
      <c r="C310" s="18" t="str">
        <f>IF(ISERROR(VLOOKUP($B310,'[1]Full Matrix'!$B$5:$BE$726,MATCH(C$4,'[1]Full Matrix'!$B$4:$BE$4,0),FALSE)),"",VLOOKUP($B310,'[1]Full Matrix'!$B$5:$BE$726,MATCH(C$4,'[1]Full Matrix'!$B$4:$BE$4,0),FALSE))</f>
        <v>MultiSync M551-PT - 55”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
      <c r="D310" s="19">
        <f>IF(ISERROR(VLOOKUP($B310,'[1]Full Matrix'!$B$5:$BE$726,MATCH(D$4,'[1]Full Matrix'!$B$4:$BE$4,0),FALSE)),"",VLOOKUP($B310,'[1]Full Matrix'!$B$5:$BE$726,MATCH(D$4,'[1]Full Matrix'!$B$4:$BE$4,0),FALSE))</f>
        <v>7113</v>
      </c>
    </row>
    <row r="311" spans="1:55" ht="108.75" x14ac:dyDescent="0.25">
      <c r="A311" s="16" t="s">
        <v>288</v>
      </c>
      <c r="B311" s="30" t="s">
        <v>310</v>
      </c>
      <c r="C311" s="18" t="str">
        <f>IF(ISERROR(VLOOKUP($B311,'[1]Full Matrix'!$B$5:$BE$726,MATCH(C$4,'[1]Full Matrix'!$B$4:$BE$4,0),FALSE)),"",VLOOKUP($B311,'[1]Full Matrix'!$B$5:$BE$726,MATCH(C$4,'[1]Full Matrix'!$B$4:$BE$4,0),FALSE))</f>
        <v>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v>
      </c>
      <c r="D311" s="19">
        <f>IF(ISERROR(VLOOKUP($B311,'[1]Full Matrix'!$B$5:$BE$726,MATCH(D$4,'[1]Full Matrix'!$B$4:$BE$4,0),FALSE)),"",VLOOKUP($B311,'[1]Full Matrix'!$B$5:$BE$726,MATCH(D$4,'[1]Full Matrix'!$B$4:$BE$4,0),FALSE))</f>
        <v>3245</v>
      </c>
    </row>
    <row r="312" spans="1:55" ht="108.75" x14ac:dyDescent="0.25">
      <c r="A312" s="16" t="s">
        <v>288</v>
      </c>
      <c r="B312" s="30" t="s">
        <v>311</v>
      </c>
      <c r="C312" s="18" t="str">
        <f>IF(ISERROR(VLOOKUP($B312,'[1]Full Matrix'!$B$5:$BE$726,MATCH(C$4,'[1]Full Matrix'!$B$4:$BE$4,0),FALSE)),"",VLOOKUP($B312,'[1]Full Matrix'!$B$5:$BE$726,MATCH(C$4,'[1]Full Matrix'!$B$4:$BE$4,0),FALSE))</f>
        <v>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v>
      </c>
      <c r="D312" s="19">
        <f>IF(ISERROR(VLOOKUP($B312,'[1]Full Matrix'!$B$5:$BE$726,MATCH(D$4,'[1]Full Matrix'!$B$4:$BE$4,0),FALSE)),"",VLOOKUP($B312,'[1]Full Matrix'!$B$5:$BE$726,MATCH(D$4,'[1]Full Matrix'!$B$4:$BE$4,0),FALSE))</f>
        <v>3545</v>
      </c>
    </row>
    <row r="313" spans="1:55" ht="108.75" x14ac:dyDescent="0.25">
      <c r="A313" s="16" t="s">
        <v>288</v>
      </c>
      <c r="B313" s="30" t="s">
        <v>312</v>
      </c>
      <c r="C313" s="18" t="str">
        <f>IF(ISERROR(VLOOKUP($B313,'[1]Full Matrix'!$B$5:$BE$726,MATCH(C$4,'[1]Full Matrix'!$B$4:$BE$4,0),FALSE)),"",VLOOKUP($B313,'[1]Full Matrix'!$B$5:$BE$726,MATCH(C$4,'[1]Full Matrix'!$B$4:$BE$4,0),FALSE))</f>
        <v>MultiSync M651-IR - 65”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
      <c r="D313" s="19">
        <f>IF(ISERROR(VLOOKUP($B313,'[1]Full Matrix'!$B$5:$BE$726,MATCH(D$4,'[1]Full Matrix'!$B$4:$BE$4,0),FALSE)),"",VLOOKUP($B313,'[1]Full Matrix'!$B$5:$BE$726,MATCH(D$4,'[1]Full Matrix'!$B$4:$BE$4,0),FALSE))</f>
        <v>7469</v>
      </c>
    </row>
    <row r="314" spans="1:55" ht="96.75" x14ac:dyDescent="0.25">
      <c r="A314" s="16" t="s">
        <v>288</v>
      </c>
      <c r="B314" s="30" t="s">
        <v>313</v>
      </c>
      <c r="C314" s="18" t="str">
        <f>IF(ISERROR(VLOOKUP($B314,'[1]Full Matrix'!$B$5:$BE$726,MATCH(C$4,'[1]Full Matrix'!$B$4:$BE$4,0),FALSE)),"",VLOOKUP($B314,'[1]Full Matrix'!$B$5:$BE$726,MATCH(C$4,'[1]Full Matrix'!$B$4:$BE$4,0),FALSE))</f>
        <v>MultiSync M651 - 65”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(ST-65M)</v>
      </c>
      <c r="D314" s="19">
        <f>IF(ISERROR(VLOOKUP($B314,'[1]Full Matrix'!$B$5:$BE$726,MATCH(D$4,'[1]Full Matrix'!$B$4:$BE$4,0),FALSE)),"",VLOOKUP($B314,'[1]Full Matrix'!$B$5:$BE$726,MATCH(D$4,'[1]Full Matrix'!$B$4:$BE$4,0),FALSE))</f>
        <v>3496</v>
      </c>
    </row>
    <row r="315" spans="1:55" ht="96.75" x14ac:dyDescent="0.25">
      <c r="A315" s="16" t="s">
        <v>288</v>
      </c>
      <c r="B315" s="30" t="s">
        <v>314</v>
      </c>
      <c r="C315" s="18" t="str">
        <f>IF(ISERROR(VLOOKUP($B315,'[1]Full Matrix'!$B$5:$BE$726,MATCH(C$4,'[1]Full Matrix'!$B$4:$BE$4,0),FALSE)),"",VLOOKUP($B315,'[1]Full Matrix'!$B$5:$BE$726,MATCH(C$4,'[1]Full Matrix'!$B$4:$BE$4,0),FALSE))</f>
        <v>MultiSync M651 - 65”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(ST-65M)</v>
      </c>
      <c r="D315" s="19">
        <f>IF(ISERROR(VLOOKUP($B315,'[1]Full Matrix'!$B$5:$BE$726,MATCH(D$4,'[1]Full Matrix'!$B$4:$BE$4,0),FALSE)),"",VLOOKUP($B315,'[1]Full Matrix'!$B$5:$BE$726,MATCH(D$4,'[1]Full Matrix'!$B$4:$BE$4,0),FALSE))</f>
        <v>4504</v>
      </c>
    </row>
    <row r="316" spans="1:55" ht="109.5" thickBot="1" x14ac:dyDescent="0.3">
      <c r="A316" s="16" t="s">
        <v>288</v>
      </c>
      <c r="B316" s="30" t="s">
        <v>315</v>
      </c>
      <c r="C316" s="18" t="str">
        <f>IF(ISERROR(VLOOKUP($B316,'[1]Full Matrix'!$B$5:$BE$726,MATCH(C$4,'[1]Full Matrix'!$B$4:$BE$4,0),FALSE)),"",VLOOKUP($B316,'[1]Full Matrix'!$B$5:$BE$726,MATCH(C$4,'[1]Full Matrix'!$B$4:$BE$4,0),FALSE))</f>
        <v>MultiSync M651-PT - 65”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v>
      </c>
      <c r="D316" s="19">
        <f>IF(ISERROR(VLOOKUP($B316,'[1]Full Matrix'!$B$5:$BE$726,MATCH(D$4,'[1]Full Matrix'!$B$4:$BE$4,0),FALSE)),"",VLOOKUP($B316,'[1]Full Matrix'!$B$5:$BE$726,MATCH(D$4,'[1]Full Matrix'!$B$4:$BE$4,0),FALSE))</f>
        <v>8892</v>
      </c>
    </row>
    <row r="317" spans="1:55" s="37" customFormat="1" ht="17.25" thickTop="1" thickBot="1" x14ac:dyDescent="0.3">
      <c r="A317" s="32" t="s">
        <v>316</v>
      </c>
      <c r="B317" s="33"/>
      <c r="C317" s="34"/>
      <c r="D317" s="35"/>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s="36"/>
    </row>
    <row r="318" spans="1:55" ht="109.5" thickTop="1" x14ac:dyDescent="0.25">
      <c r="A318" s="16" t="s">
        <v>316</v>
      </c>
      <c r="B318" s="30" t="s">
        <v>317</v>
      </c>
      <c r="C318" s="18" t="str">
        <f>IF(ISERROR(VLOOKUP($B318,'[1]Full Matrix'!$B$5:$BE$726,MATCH(C$4,'[1]Full Matrix'!$B$4:$BE$4,0),FALSE)),"",VLOOKUP($B318,'[1]Full Matrix'!$B$5:$BE$726,MATCH(C$4,'[1]Full Matrix'!$B$4:$BE$4,0),FALSE))</f>
        <v>MultiSync MA431 - 43”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
      <c r="D318" s="19">
        <f>IF(ISERROR(VLOOKUP($B318,'[1]Full Matrix'!$B$5:$BE$726,MATCH(D$4,'[1]Full Matrix'!$B$4:$BE$4,0),FALSE)),"",VLOOKUP($B318,'[1]Full Matrix'!$B$5:$BE$726,MATCH(D$4,'[1]Full Matrix'!$B$4:$BE$4,0),FALSE))</f>
        <v>1789</v>
      </c>
    </row>
    <row r="319" spans="1:55" ht="120.75" x14ac:dyDescent="0.25">
      <c r="A319" s="16" t="s">
        <v>316</v>
      </c>
      <c r="B319" s="30" t="s">
        <v>318</v>
      </c>
      <c r="C319" s="18" t="str">
        <f>IF(ISERROR(VLOOKUP($B319,'[1]Full Matrix'!$B$5:$BE$726,MATCH(C$4,'[1]Full Matrix'!$B$4:$BE$4,0),FALSE)),"",VLOOKUP($B319,'[1]Full Matrix'!$B$5:$BE$726,MATCH(C$4,'[1]Full Matrix'!$B$4:$BE$4,0),FALSE))</f>
        <v xml:space="preserve">MultiSync MA431-IR - 43” LED LCD Public Display Monitor with clear tempered 10-point IR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v>
      </c>
      <c r="D319" s="19">
        <f>IF(ISERROR(VLOOKUP($B319,'[1]Full Matrix'!$B$5:$BE$726,MATCH(D$4,'[1]Full Matrix'!$B$4:$BE$4,0),FALSE)),"",VLOOKUP($B319,'[1]Full Matrix'!$B$5:$BE$726,MATCH(D$4,'[1]Full Matrix'!$B$4:$BE$4,0),FALSE))</f>
        <v>5335</v>
      </c>
    </row>
    <row r="320" spans="1:55" ht="108.75" x14ac:dyDescent="0.25">
      <c r="A320" s="16" t="s">
        <v>316</v>
      </c>
      <c r="B320" s="30" t="s">
        <v>319</v>
      </c>
      <c r="C320" s="18" t="str">
        <f>IF(ISERROR(VLOOKUP($B320,'[1]Full Matrix'!$B$5:$BE$726,MATCH(C$4,'[1]Full Matrix'!$B$4:$BE$4,0),FALSE)),"",VLOOKUP($B320,'[1]Full Matrix'!$B$5:$BE$726,MATCH(C$4,'[1]Full Matrix'!$B$4:$BE$4,0),FALSE))</f>
        <v>MultiSync MA431 - 43”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
      <c r="D320" s="19">
        <f>IF(ISERROR(VLOOKUP($B320,'[1]Full Matrix'!$B$5:$BE$726,MATCH(D$4,'[1]Full Matrix'!$B$4:$BE$4,0),FALSE)),"",VLOOKUP($B320,'[1]Full Matrix'!$B$5:$BE$726,MATCH(D$4,'[1]Full Matrix'!$B$4:$BE$4,0),FALSE))</f>
        <v>2040</v>
      </c>
    </row>
    <row r="321" spans="1:55" ht="108.75" x14ac:dyDescent="0.25">
      <c r="A321" s="16" t="s">
        <v>316</v>
      </c>
      <c r="B321" s="30" t="s">
        <v>320</v>
      </c>
      <c r="C321" s="18" t="str">
        <f>IF(ISERROR(VLOOKUP($B321,'[1]Full Matrix'!$B$5:$BE$726,MATCH(C$4,'[1]Full Matrix'!$B$4:$BE$4,0),FALSE)),"",VLOOKUP($B321,'[1]Full Matrix'!$B$5:$BE$726,MATCH(C$4,'[1]Full Matrix'!$B$4:$BE$4,0),FALSE))</f>
        <v>MultiSync MA431 - 43”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
      <c r="D321" s="19">
        <f>IF(ISERROR(VLOOKUP($B321,'[1]Full Matrix'!$B$5:$BE$726,MATCH(D$4,'[1]Full Matrix'!$B$4:$BE$4,0),FALSE)),"",VLOOKUP($B321,'[1]Full Matrix'!$B$5:$BE$726,MATCH(D$4,'[1]Full Matrix'!$B$4:$BE$4,0),FALSE))</f>
        <v>3048</v>
      </c>
    </row>
    <row r="322" spans="1:55" ht="120.75" x14ac:dyDescent="0.25">
      <c r="A322" s="16" t="s">
        <v>316</v>
      </c>
      <c r="B322" s="30" t="s">
        <v>321</v>
      </c>
      <c r="C322" s="18" t="str">
        <f>IF(ISERROR(VLOOKUP($B322,'[1]Full Matrix'!$B$5:$BE$726,MATCH(C$4,'[1]Full Matrix'!$B$4:$BE$4,0),FALSE)),"",VLOOKUP($B322,'[1]Full Matrix'!$B$5:$BE$726,MATCH(C$4,'[1]Full Matrix'!$B$4:$BE$4,0),FALSE))</f>
        <v xml:space="preserve">MultiSync MA431-PT - 43” LED LCD Public Display Monitor with anti-glare 40-point edge to edge PCAP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v>
      </c>
      <c r="D322" s="19">
        <f>IF(ISERROR(VLOOKUP($B322,'[1]Full Matrix'!$B$5:$BE$726,MATCH(D$4,'[1]Full Matrix'!$B$4:$BE$4,0),FALSE)),"",VLOOKUP($B322,'[1]Full Matrix'!$B$5:$BE$726,MATCH(D$4,'[1]Full Matrix'!$B$4:$BE$4,0),FALSE))</f>
        <v>5690</v>
      </c>
    </row>
    <row r="323" spans="1:55" ht="108.75" x14ac:dyDescent="0.25">
      <c r="A323" s="16" t="s">
        <v>316</v>
      </c>
      <c r="B323" s="30" t="s">
        <v>322</v>
      </c>
      <c r="C323" s="18" t="str">
        <f>IF(ISERROR(VLOOKUP($B323,'[1]Full Matrix'!$B$5:$BE$726,MATCH(C$4,'[1]Full Matrix'!$B$4:$BE$4,0),FALSE)),"",VLOOKUP($B323,'[1]Full Matrix'!$B$5:$BE$726,MATCH(C$4,'[1]Full Matrix'!$B$4:$BE$4,0),FALSE))</f>
        <v>MultiSync MA491 - 49”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
      <c r="D323" s="19">
        <f>IF(ISERROR(VLOOKUP($B323,'[1]Full Matrix'!$B$5:$BE$726,MATCH(D$4,'[1]Full Matrix'!$B$4:$BE$4,0),FALSE)),"",VLOOKUP($B323,'[1]Full Matrix'!$B$5:$BE$726,MATCH(D$4,'[1]Full Matrix'!$B$4:$BE$4,0),FALSE))</f>
        <v>2239</v>
      </c>
    </row>
    <row r="324" spans="1:55" ht="120.75" x14ac:dyDescent="0.25">
      <c r="A324" s="16" t="s">
        <v>316</v>
      </c>
      <c r="B324" s="30" t="s">
        <v>323</v>
      </c>
      <c r="C324" s="18" t="str">
        <f>IF(ISERROR(VLOOKUP($B324,'[1]Full Matrix'!$B$5:$BE$726,MATCH(C$4,'[1]Full Matrix'!$B$4:$BE$4,0),FALSE)),"",VLOOKUP($B324,'[1]Full Matrix'!$B$5:$BE$726,MATCH(C$4,'[1]Full Matrix'!$B$4:$BE$4,0),FALSE))</f>
        <v>MultiSync MA491-IR - 49” LED LCD Public Display Monitor with clear tempered 10-point IR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v>
      </c>
      <c r="D324" s="19">
        <f>IF(ISERROR(VLOOKUP($B324,'[1]Full Matrix'!$B$5:$BE$726,MATCH(D$4,'[1]Full Matrix'!$B$4:$BE$4,0),FALSE)),"",VLOOKUP($B324,'[1]Full Matrix'!$B$5:$BE$726,MATCH(D$4,'[1]Full Matrix'!$B$4:$BE$4,0),FALSE))</f>
        <v>6165</v>
      </c>
    </row>
    <row r="325" spans="1:55" ht="108.75" x14ac:dyDescent="0.25">
      <c r="A325" s="16" t="s">
        <v>316</v>
      </c>
      <c r="B325" s="30" t="s">
        <v>324</v>
      </c>
      <c r="C325" s="18" t="str">
        <f>IF(ISERROR(VLOOKUP($B325,'[1]Full Matrix'!$B$5:$BE$726,MATCH(C$4,'[1]Full Matrix'!$B$4:$BE$4,0),FALSE)),"",VLOOKUP($B325,'[1]Full Matrix'!$B$5:$BE$726,MATCH(C$4,'[1]Full Matrix'!$B$4:$BE$4,0),FALSE))</f>
        <v>MultiSync MA491 - 49”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
      <c r="D325" s="19">
        <f>IF(ISERROR(VLOOKUP($B325,'[1]Full Matrix'!$B$5:$BE$726,MATCH(D$4,'[1]Full Matrix'!$B$4:$BE$4,0),FALSE)),"",VLOOKUP($B325,'[1]Full Matrix'!$B$5:$BE$726,MATCH(D$4,'[1]Full Matrix'!$B$4:$BE$4,0),FALSE))</f>
        <v>2490</v>
      </c>
    </row>
    <row r="326" spans="1:55" ht="108.75" x14ac:dyDescent="0.25">
      <c r="A326" s="16" t="s">
        <v>316</v>
      </c>
      <c r="B326" s="30" t="s">
        <v>325</v>
      </c>
      <c r="C326" s="18" t="str">
        <f>IF(ISERROR(VLOOKUP($B326,'[1]Full Matrix'!$B$5:$BE$726,MATCH(C$4,'[1]Full Matrix'!$B$4:$BE$4,0),FALSE)),"",VLOOKUP($B326,'[1]Full Matrix'!$B$5:$BE$726,MATCH(C$4,'[1]Full Matrix'!$B$4:$BE$4,0),FALSE))</f>
        <v>MultiSync MA491 - 49”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
      <c r="D326" s="19">
        <f>IF(ISERROR(VLOOKUP($B326,'[1]Full Matrix'!$B$5:$BE$726,MATCH(D$4,'[1]Full Matrix'!$B$4:$BE$4,0),FALSE)),"",VLOOKUP($B326,'[1]Full Matrix'!$B$5:$BE$726,MATCH(D$4,'[1]Full Matrix'!$B$4:$BE$4,0),FALSE))</f>
        <v>3498</v>
      </c>
    </row>
    <row r="327" spans="1:55" ht="120.75" x14ac:dyDescent="0.25">
      <c r="A327" s="16" t="s">
        <v>316</v>
      </c>
      <c r="B327" s="30" t="s">
        <v>326</v>
      </c>
      <c r="C327" s="18" t="str">
        <f>IF(ISERROR(VLOOKUP($B327,'[1]Full Matrix'!$B$5:$BE$726,MATCH(C$4,'[1]Full Matrix'!$B$4:$BE$4,0),FALSE)),"",VLOOKUP($B327,'[1]Full Matrix'!$B$5:$BE$726,MATCH(C$4,'[1]Full Matrix'!$B$4:$BE$4,0),FALSE))</f>
        <v xml:space="preserve">MultiSync MA491-PT - 49” LED LCD Public Display Monitor with anti-glare 40-point edge to edge PCAP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v>
      </c>
      <c r="D327" s="19">
        <f>IF(ISERROR(VLOOKUP($B327,'[1]Full Matrix'!$B$5:$BE$726,MATCH(D$4,'[1]Full Matrix'!$B$4:$BE$4,0),FALSE)),"",VLOOKUP($B327,'[1]Full Matrix'!$B$5:$BE$726,MATCH(D$4,'[1]Full Matrix'!$B$4:$BE$4,0),FALSE))</f>
        <v>6758</v>
      </c>
    </row>
    <row r="328" spans="1:55" ht="108.75" x14ac:dyDescent="0.25">
      <c r="A328" s="16" t="s">
        <v>316</v>
      </c>
      <c r="B328" s="30" t="s">
        <v>327</v>
      </c>
      <c r="C328" s="18" t="str">
        <f>IF(ISERROR(VLOOKUP($B328,'[1]Full Matrix'!$B$5:$BE$726,MATCH(C$4,'[1]Full Matrix'!$B$4:$BE$4,0),FALSE)),"",VLOOKUP($B328,'[1]Full Matrix'!$B$5:$BE$726,MATCH(C$4,'[1]Full Matrix'!$B$4:$BE$4,0),FALSE))</f>
        <v>MultiSync MA551 - 55”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
      <c r="D328" s="19">
        <f>IF(ISERROR(VLOOKUP($B328,'[1]Full Matrix'!$B$5:$BE$726,MATCH(D$4,'[1]Full Matrix'!$B$4:$BE$4,0),FALSE)),"",VLOOKUP($B328,'[1]Full Matrix'!$B$5:$BE$726,MATCH(D$4,'[1]Full Matrix'!$B$4:$BE$4,0),FALSE))</f>
        <v>3245</v>
      </c>
    </row>
    <row r="329" spans="1:55" ht="120.75" x14ac:dyDescent="0.25">
      <c r="A329" s="16" t="s">
        <v>316</v>
      </c>
      <c r="B329" s="30" t="s">
        <v>328</v>
      </c>
      <c r="C329" s="18" t="str">
        <f>IF(ISERROR(VLOOKUP($B329,'[1]Full Matrix'!$B$5:$BE$726,MATCH(C$4,'[1]Full Matrix'!$B$4:$BE$4,0),FALSE)),"",VLOOKUP($B329,'[1]Full Matrix'!$B$5:$BE$726,MATCH(C$4,'[1]Full Matrix'!$B$4:$BE$4,0),FALSE))</f>
        <v>MultiSync MA551-IR - 55” LED LCD Public Display Monitor with clear tempered 10-point IR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v>
      </c>
      <c r="D329" s="19">
        <f>IF(ISERROR(VLOOKUP($B329,'[1]Full Matrix'!$B$5:$BE$726,MATCH(D$4,'[1]Full Matrix'!$B$4:$BE$4,0),FALSE)),"",VLOOKUP($B329,'[1]Full Matrix'!$B$5:$BE$726,MATCH(D$4,'[1]Full Matrix'!$B$4:$BE$4,0),FALSE))</f>
        <v>6402</v>
      </c>
    </row>
    <row r="330" spans="1:55" ht="108.75" x14ac:dyDescent="0.25">
      <c r="A330" s="16" t="s">
        <v>316</v>
      </c>
      <c r="B330" s="30" t="s">
        <v>329</v>
      </c>
      <c r="C330" s="18" t="str">
        <f>IF(ISERROR(VLOOKUP($B330,'[1]Full Matrix'!$B$5:$BE$726,MATCH(C$4,'[1]Full Matrix'!$B$4:$BE$4,0),FALSE)),"",VLOOKUP($B330,'[1]Full Matrix'!$B$5:$BE$726,MATCH(C$4,'[1]Full Matrix'!$B$4:$BE$4,0),FALSE))</f>
        <v>MultiSync MA551 - 55”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
      <c r="D330" s="19">
        <f>IF(ISERROR(VLOOKUP($B330,'[1]Full Matrix'!$B$5:$BE$726,MATCH(D$4,'[1]Full Matrix'!$B$4:$BE$4,0),FALSE)),"",VLOOKUP($B330,'[1]Full Matrix'!$B$5:$BE$726,MATCH(D$4,'[1]Full Matrix'!$B$4:$BE$4,0),FALSE))</f>
        <v>3496</v>
      </c>
    </row>
    <row r="331" spans="1:55" ht="108.75" x14ac:dyDescent="0.25">
      <c r="A331" s="16" t="s">
        <v>316</v>
      </c>
      <c r="B331" s="30" t="s">
        <v>330</v>
      </c>
      <c r="C331" s="18" t="str">
        <f>IF(ISERROR(VLOOKUP($B331,'[1]Full Matrix'!$B$5:$BE$726,MATCH(C$4,'[1]Full Matrix'!$B$4:$BE$4,0),FALSE)),"",VLOOKUP($B331,'[1]Full Matrix'!$B$5:$BE$726,MATCH(C$4,'[1]Full Matrix'!$B$4:$BE$4,0),FALSE))</f>
        <v>MultiSync MA551 - 55”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
      <c r="D331" s="19">
        <f>IF(ISERROR(VLOOKUP($B331,'[1]Full Matrix'!$B$5:$BE$726,MATCH(D$4,'[1]Full Matrix'!$B$4:$BE$4,0),FALSE)),"",VLOOKUP($B331,'[1]Full Matrix'!$B$5:$BE$726,MATCH(D$4,'[1]Full Matrix'!$B$4:$BE$4,0),FALSE))</f>
        <v>4504</v>
      </c>
    </row>
    <row r="332" spans="1:55" ht="121.5" thickBot="1" x14ac:dyDescent="0.3">
      <c r="A332" s="16" t="s">
        <v>316</v>
      </c>
      <c r="B332" s="30" t="s">
        <v>331</v>
      </c>
      <c r="C332" s="18" t="str">
        <f>IF(ISERROR(VLOOKUP($B332,'[1]Full Matrix'!$B$5:$BE$726,MATCH(C$4,'[1]Full Matrix'!$B$4:$BE$4,0),FALSE)),"",VLOOKUP($B332,'[1]Full Matrix'!$B$5:$BE$726,MATCH(C$4,'[1]Full Matrix'!$B$4:$BE$4,0),FALSE))</f>
        <v>MultiSync MA551-PT - 55” LED LCD Public Display Monitor with anti-glare 40-point edge to edge PCAP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v>
      </c>
      <c r="D332" s="19">
        <f>IF(ISERROR(VLOOKUP($B332,'[1]Full Matrix'!$B$5:$BE$726,MATCH(D$4,'[1]Full Matrix'!$B$4:$BE$4,0),FALSE)),"",VLOOKUP($B332,'[1]Full Matrix'!$B$5:$BE$726,MATCH(D$4,'[1]Full Matrix'!$B$4:$BE$4,0),FALSE))</f>
        <v>7649</v>
      </c>
    </row>
    <row r="333" spans="1:55" s="37" customFormat="1" ht="17.25" thickTop="1" thickBot="1" x14ac:dyDescent="0.3">
      <c r="A333" s="32" t="s">
        <v>332</v>
      </c>
      <c r="B333" s="33"/>
      <c r="C333" s="34"/>
      <c r="D333" s="35"/>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s="36"/>
    </row>
    <row r="334" spans="1:55" ht="73.5" thickTop="1" x14ac:dyDescent="0.25">
      <c r="A334" s="16" t="s">
        <v>332</v>
      </c>
      <c r="B334" s="30" t="s">
        <v>333</v>
      </c>
      <c r="C334" s="18" t="str">
        <f>IF(ISERROR(VLOOKUP($B334,'[1]Full Matrix'!$B$5:$BE$726,MATCH(C$4,'[1]Full Matrix'!$B$4:$BE$4,0),FALSE)),"",VLOOKUP($B334,'[1]Full Matrix'!$B$5:$BE$726,MATCH(C$4,'[1]Full Matrix'!$B$4:$BE$4,0),FALSE))</f>
        <v>65" Class (64.5” diagonal) Professional LCD Monitor - Brilliant Ultra High Definition (3840 x 2160) resolution with 450 cd/m2 Brightness and 1200:1 Contrast Ratio. Built-in Media Player and 10W per Channel Stereo Audio System. Landscape, Portrait, and Tilt Operation. Engineered for 24/7 Commercial Use. 3-Year  Limited Warranty</v>
      </c>
      <c r="D334" s="19">
        <f>IF(ISERROR(VLOOKUP($B334,'[1]Full Matrix'!$B$5:$BE$726,MATCH(D$4,'[1]Full Matrix'!$B$4:$BE$4,0),FALSE)),"",VLOOKUP($B334,'[1]Full Matrix'!$B$5:$BE$726,MATCH(D$4,'[1]Full Matrix'!$B$4:$BE$4,0),FALSE))</f>
        <v>4695</v>
      </c>
    </row>
    <row r="335" spans="1:55" ht="72.75" x14ac:dyDescent="0.25">
      <c r="A335" s="16" t="s">
        <v>332</v>
      </c>
      <c r="B335" s="30" t="s">
        <v>334</v>
      </c>
      <c r="C335" s="18" t="str">
        <f>IF(ISERROR(VLOOKUP($B335,'[1]Full Matrix'!$B$5:$BE$726,MATCH(C$4,'[1]Full Matrix'!$B$4:$BE$4,0),FALSE)),"",VLOOKUP($B335,'[1]Full Matrix'!$B$5:$BE$726,MATCH(C$4,'[1]Full Matrix'!$B$4:$BE$4,0),FALSE))</f>
        <v>75" Class (74.5” diagonal) Professional LCD Monitor - Brilliant Ultra High Definition (3840 x 2160) resolution with 450 cd/m2 Brightness and 1200:1 Contrast Ratio. Built-in Media Player and 10W per Channel Stereo Audio System. Landscape, Portrait, and Tilt Operation. Engineered for 24/7 Commercial Use. 3-Year  Limited Warranty</v>
      </c>
      <c r="D335" s="19">
        <f>IF(ISERROR(VLOOKUP($B335,'[1]Full Matrix'!$B$5:$BE$726,MATCH(D$4,'[1]Full Matrix'!$B$4:$BE$4,0),FALSE)),"",VLOOKUP($B335,'[1]Full Matrix'!$B$5:$BE$726,MATCH(D$4,'[1]Full Matrix'!$B$4:$BE$4,0),FALSE))</f>
        <v>6295</v>
      </c>
    </row>
    <row r="336" spans="1:55" ht="73.5" thickBot="1" x14ac:dyDescent="0.3">
      <c r="A336" s="16" t="s">
        <v>332</v>
      </c>
      <c r="B336" s="30" t="s">
        <v>335</v>
      </c>
      <c r="C336" s="18" t="str">
        <f>IF(ISERROR(VLOOKUP($B336,'[1]Full Matrix'!$B$5:$BE$726,MATCH(C$4,'[1]Full Matrix'!$B$4:$BE$4,0),FALSE)),"",VLOOKUP($B336,'[1]Full Matrix'!$B$5:$BE$726,MATCH(C$4,'[1]Full Matrix'!$B$4:$BE$4,0),FALSE))</f>
        <v>86" Class (85.6” diagonal) Professional LCD Monitor - Brilliant Ultra High Definition (3840 x 2160) resolution with 450 cd/m2 Brightness and 1400:1 Contrast Ratio. Built-in Media Player and 10W per Channel Stereo Audio System. Landscape, Portrait, and Tilt Operation. Engineered for 24/7 Commercial Use. 3-Year  Limited Warranty</v>
      </c>
      <c r="D336" s="19">
        <f>IF(ISERROR(VLOOKUP($B336,'[1]Full Matrix'!$B$5:$BE$726,MATCH(D$4,'[1]Full Matrix'!$B$4:$BE$4,0),FALSE)),"",VLOOKUP($B336,'[1]Full Matrix'!$B$5:$BE$726,MATCH(D$4,'[1]Full Matrix'!$B$4:$BE$4,0),FALSE))</f>
        <v>11595</v>
      </c>
    </row>
    <row r="337" spans="1:55" s="37" customFormat="1" ht="17.25" thickTop="1" thickBot="1" x14ac:dyDescent="0.3">
      <c r="A337" s="32" t="s">
        <v>336</v>
      </c>
      <c r="B337" s="33"/>
      <c r="C337" s="34"/>
      <c r="D337" s="35" t="str">
        <f>IF(ISERROR(VLOOKUP($B337,'[1]Full Matrix'!$B$5:$BE$726,MATCH(D$4,'[1]Full Matrix'!$B$4:$BE$4,0),FALSE)),"",VLOOKUP($B337,'[1]Full Matrix'!$B$5:$BE$726,MATCH(D$4,'[1]Full Matrix'!$B$4:$BE$4,0),FALSE))</f>
        <v/>
      </c>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s="36"/>
    </row>
    <row r="338" spans="1:55" ht="73.5" thickTop="1" x14ac:dyDescent="0.25">
      <c r="A338" s="16" t="s">
        <v>337</v>
      </c>
      <c r="B338" s="30" t="s">
        <v>338</v>
      </c>
      <c r="C338" s="18" t="str">
        <f>IF(ISERROR(VLOOKUP($B338,'[1]Full Matrix'!$B$5:$BE$726,MATCH(C$4,'[1]Full Matrix'!$B$4:$BE$4,0),FALSE)),"",VLOOKUP($B338,'[1]Full Matrix'!$B$5:$BE$726,MATCH(C$4,'[1]Full Matrix'!$B$4:$BE$4,0),FALSE))</f>
        <v>43" Class (42.5” diagonal) Professional LCD Monitor - Brilliant Ultra High Definition (3840 x 2160) resolution with 500 cd/m2 Brightness and 1200:1 Contrast Ratio. Built-in Media Player and 10W per Channel Stereo Audio System. Landscape, Portrait, Face-up, Face-Down, and Tilt Operation. Engineered for 24/7 Commercial Use. 3-Year  Limited Warranty</v>
      </c>
      <c r="D338" s="19">
        <f>IF(ISERROR(VLOOKUP($B338,'[1]Full Matrix'!$B$5:$BE$726,MATCH(D$4,'[1]Full Matrix'!$B$4:$BE$4,0),FALSE)),"",VLOOKUP($B338,'[1]Full Matrix'!$B$5:$BE$726,MATCH(D$4,'[1]Full Matrix'!$B$4:$BE$4,0),FALSE))</f>
        <v>1995</v>
      </c>
    </row>
    <row r="339" spans="1:55" ht="72.75" x14ac:dyDescent="0.25">
      <c r="A339" s="16" t="s">
        <v>337</v>
      </c>
      <c r="B339" s="30" t="s">
        <v>339</v>
      </c>
      <c r="C339" s="18" t="str">
        <f>IF(ISERROR(VLOOKUP($B339,'[1]Full Matrix'!$B$5:$BE$726,MATCH(C$4,'[1]Full Matrix'!$B$4:$BE$4,0),FALSE)),"",VLOOKUP($B339,'[1]Full Matrix'!$B$5:$BE$726,MATCH(C$4,'[1]Full Matrix'!$B$4:$BE$4,0),FALSE))</f>
        <v>50" Class (49.5” diagonal) Professional LCD Monitor - Brilliant Ultra High Definition (3840 x 2160) resolution with 500 cd/m2 Brightness and 4000:1 Contrast Ratio. Built-in Media Player and 10W per Channel Stereo Audio System. Landscape, Portrait, Face-up, Face-Down, and Tilt Operation. Engineered for 24/7 Commercial Use. 3-Year  Limited Warranty</v>
      </c>
      <c r="D339" s="19">
        <f>IF(ISERROR(VLOOKUP($B339,'[1]Full Matrix'!$B$5:$BE$726,MATCH(D$4,'[1]Full Matrix'!$B$4:$BE$4,0),FALSE)),"",VLOOKUP($B339,'[1]Full Matrix'!$B$5:$BE$726,MATCH(D$4,'[1]Full Matrix'!$B$4:$BE$4,0),FALSE))</f>
        <v>2450</v>
      </c>
    </row>
    <row r="340" spans="1:55" ht="73.5" thickBot="1" x14ac:dyDescent="0.3">
      <c r="A340" s="16" t="s">
        <v>337</v>
      </c>
      <c r="B340" s="30" t="s">
        <v>340</v>
      </c>
      <c r="C340" s="18" t="str">
        <f>IF(ISERROR(VLOOKUP($B340,'[1]Full Matrix'!$B$5:$BE$726,MATCH(C$4,'[1]Full Matrix'!$B$4:$BE$4,0),FALSE)),"",VLOOKUP($B340,'[1]Full Matrix'!$B$5:$BE$726,MATCH(C$4,'[1]Full Matrix'!$B$4:$BE$4,0),FALSE))</f>
        <v>55" Class (55.6” diagonal) Professional LCD Monitor - Brilliant Ultra High Definition (3840 x 2160) resolution with 500 cd/m2 Brightness and 5000:1 Contrast Ratio. Built-in Media Player and 10W per Channel Stereo Audio System. Landscape, Portrait, Face-up, Face-Down, and Tilt Operation. Engineered for 24/7 Commercial Use. 3-Year  Limited Warranty</v>
      </c>
      <c r="D340" s="19">
        <f>IF(ISERROR(VLOOKUP($B340,'[1]Full Matrix'!$B$5:$BE$726,MATCH(D$4,'[1]Full Matrix'!$B$4:$BE$4,0),FALSE)),"",VLOOKUP($B340,'[1]Full Matrix'!$B$5:$BE$726,MATCH(D$4,'[1]Full Matrix'!$B$4:$BE$4,0),FALSE))</f>
        <v>2695</v>
      </c>
    </row>
    <row r="341" spans="1:55" s="37" customFormat="1" ht="17.25" thickTop="1" thickBot="1" x14ac:dyDescent="0.3">
      <c r="A341" s="32" t="s">
        <v>341</v>
      </c>
      <c r="B341" s="33"/>
      <c r="C341" s="34"/>
      <c r="D341" s="35" t="str">
        <f>IF(ISERROR(VLOOKUP($B341,'[1]Full Matrix'!$B$5:$BE$726,MATCH(D$4,'[1]Full Matrix'!$B$4:$BE$4,0),FALSE)),"",VLOOKUP($B341,'[1]Full Matrix'!$B$5:$BE$726,MATCH(D$4,'[1]Full Matrix'!$B$4:$BE$4,0),FALSE))</f>
        <v/>
      </c>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s="36"/>
    </row>
    <row r="342" spans="1:55" ht="37.5" thickTop="1" x14ac:dyDescent="0.25">
      <c r="A342" s="16" t="s">
        <v>341</v>
      </c>
      <c r="B342" s="30" t="s">
        <v>342</v>
      </c>
      <c r="C342" s="18" t="str">
        <f>IF(ISERROR(VLOOKUP($B342,'[1]Full Matrix'!$B$5:$BE$726,MATCH(C$4,'[1]Full Matrix'!$B$4:$BE$4,0),FALSE)),"",VLOOKUP($B342,'[1]Full Matrix'!$B$5:$BE$726,MATCH(C$4,'[1]Full Matrix'!$B$4:$BE$4,0),FALSE))</f>
        <v xml:space="preserve">43" Ultra High Definition Commercial Display with Built-In integrated SoC and NaViSense anonymous Age &amp; Gender Software. 3 year warranty. Authorized resellers only. </v>
      </c>
      <c r="D342" s="19">
        <f>IF(ISERROR(VLOOKUP($B342,'[1]Full Matrix'!$B$5:$BE$726,MATCH(D$4,'[1]Full Matrix'!$B$4:$BE$4,0),FALSE)),"",VLOOKUP($B342,'[1]Full Matrix'!$B$5:$BE$726,MATCH(D$4,'[1]Full Matrix'!$B$4:$BE$4,0),FALSE))</f>
        <v>3098</v>
      </c>
    </row>
    <row r="343" spans="1:55" ht="36.75" x14ac:dyDescent="0.25">
      <c r="A343" s="16" t="s">
        <v>341</v>
      </c>
      <c r="B343" s="30" t="s">
        <v>343</v>
      </c>
      <c r="C343" s="18" t="str">
        <f>IF(ISERROR(VLOOKUP($B343,'[1]Full Matrix'!$B$5:$BE$726,MATCH(C$4,'[1]Full Matrix'!$B$4:$BE$4,0),FALSE)),"",VLOOKUP($B343,'[1]Full Matrix'!$B$5:$BE$726,MATCH(C$4,'[1]Full Matrix'!$B$4:$BE$4,0),FALSE))</f>
        <v>43" Ultra High Definition Commercial Display with Built-In integrated SoC and NaViSense anonymous Dwell Software. 3 year warranty. Authorized resellers only.</v>
      </c>
      <c r="D343" s="19">
        <f>IF(ISERROR(VLOOKUP($B343,'[1]Full Matrix'!$B$5:$BE$726,MATCH(D$4,'[1]Full Matrix'!$B$4:$BE$4,0),FALSE)),"",VLOOKUP($B343,'[1]Full Matrix'!$B$5:$BE$726,MATCH(D$4,'[1]Full Matrix'!$B$4:$BE$4,0),FALSE))</f>
        <v>2811</v>
      </c>
    </row>
    <row r="344" spans="1:55" ht="36.75" x14ac:dyDescent="0.25">
      <c r="A344" s="16" t="s">
        <v>341</v>
      </c>
      <c r="B344" s="30" t="s">
        <v>344</v>
      </c>
      <c r="C344" s="18" t="str">
        <f>IF(ISERROR(VLOOKUP($B344,'[1]Full Matrix'!$B$5:$BE$726,MATCH(C$4,'[1]Full Matrix'!$B$4:$BE$4,0),FALSE)),"",VLOOKUP($B344,'[1]Full Matrix'!$B$5:$BE$726,MATCH(C$4,'[1]Full Matrix'!$B$4:$BE$4,0),FALSE))</f>
        <v>43" Ultra High Definition Commercial Display with Built-In integrated SoC and NaViSense anonymous Person Wait Time Software. 3 year warranty. Authorized resellers only.</v>
      </c>
      <c r="D344" s="19">
        <f>IF(ISERROR(VLOOKUP($B344,'[1]Full Matrix'!$B$5:$BE$726,MATCH(D$4,'[1]Full Matrix'!$B$4:$BE$4,0),FALSE)),"",VLOOKUP($B344,'[1]Full Matrix'!$B$5:$BE$726,MATCH(D$4,'[1]Full Matrix'!$B$4:$BE$4,0),FALSE))</f>
        <v>3180</v>
      </c>
    </row>
    <row r="345" spans="1:55" ht="36.75" x14ac:dyDescent="0.25">
      <c r="A345" s="16" t="s">
        <v>341</v>
      </c>
      <c r="B345" s="30" t="s">
        <v>345</v>
      </c>
      <c r="C345" s="18" t="str">
        <f>IF(ISERROR(VLOOKUP($B345,'[1]Full Matrix'!$B$5:$BE$726,MATCH(C$4,'[1]Full Matrix'!$B$4:$BE$4,0),FALSE)),"",VLOOKUP($B345,'[1]Full Matrix'!$B$5:$BE$726,MATCH(C$4,'[1]Full Matrix'!$B$4:$BE$4,0),FALSE))</f>
        <v>43" Ultra High Definition Professional Display with Built-In Intel PC and NaViSense anonymous Dwell Software. 3 year warranty. Authorized rellers only.</v>
      </c>
      <c r="D345" s="19">
        <f>IF(ISERROR(VLOOKUP($B345,'[1]Full Matrix'!$B$5:$BE$726,MATCH(D$4,'[1]Full Matrix'!$B$4:$BE$4,0),FALSE)),"",VLOOKUP($B345,'[1]Full Matrix'!$B$5:$BE$726,MATCH(D$4,'[1]Full Matrix'!$B$4:$BE$4,0),FALSE))</f>
        <v>4140</v>
      </c>
    </row>
    <row r="346" spans="1:55" ht="36.75" x14ac:dyDescent="0.25">
      <c r="A346" s="16" t="s">
        <v>341</v>
      </c>
      <c r="B346" s="30" t="s">
        <v>346</v>
      </c>
      <c r="C346" s="18" t="str">
        <f>IF(ISERROR(VLOOKUP($B346,'[1]Full Matrix'!$B$5:$BE$726,MATCH(C$4,'[1]Full Matrix'!$B$4:$BE$4,0),FALSE)),"",VLOOKUP($B346,'[1]Full Matrix'!$B$5:$BE$726,MATCH(C$4,'[1]Full Matrix'!$B$4:$BE$4,0),FALSE))</f>
        <v>43" Ultra High Definition Professional Display with Built-In Intel PC and NaViSense anonymous Person Wait Time Software. 3 year warranty. Authorized rellers only.</v>
      </c>
      <c r="D346" s="19">
        <f>IF(ISERROR(VLOOKUP($B346,'[1]Full Matrix'!$B$5:$BE$726,MATCH(D$4,'[1]Full Matrix'!$B$4:$BE$4,0),FALSE)),"",VLOOKUP($B346,'[1]Full Matrix'!$B$5:$BE$726,MATCH(D$4,'[1]Full Matrix'!$B$4:$BE$4,0),FALSE))</f>
        <v>4509</v>
      </c>
    </row>
    <row r="347" spans="1:55" ht="36.75" x14ac:dyDescent="0.25">
      <c r="A347" s="16" t="s">
        <v>341</v>
      </c>
      <c r="B347" s="30" t="s">
        <v>347</v>
      </c>
      <c r="C347" s="18" t="str">
        <f>IF(ISERROR(VLOOKUP($B347,'[1]Full Matrix'!$B$5:$BE$726,MATCH(C$4,'[1]Full Matrix'!$B$4:$BE$4,0),FALSE)),"",VLOOKUP($B347,'[1]Full Matrix'!$B$5:$BE$726,MATCH(C$4,'[1]Full Matrix'!$B$4:$BE$4,0),FALSE))</f>
        <v>55" Ultra High Definition Commercial Display with Built-In integrated SoC and NaViSense anonymous Age &amp; Gender Software. 3 year warranty. Authorized resellers only.</v>
      </c>
      <c r="D347" s="19">
        <f>IF(ISERROR(VLOOKUP($B347,'[1]Full Matrix'!$B$5:$BE$726,MATCH(D$4,'[1]Full Matrix'!$B$4:$BE$4,0),FALSE)),"",VLOOKUP($B347,'[1]Full Matrix'!$B$5:$BE$726,MATCH(D$4,'[1]Full Matrix'!$B$4:$BE$4,0),FALSE))</f>
        <v>3691</v>
      </c>
    </row>
    <row r="348" spans="1:55" ht="36.75" x14ac:dyDescent="0.25">
      <c r="A348" s="16" t="s">
        <v>341</v>
      </c>
      <c r="B348" s="30" t="s">
        <v>348</v>
      </c>
      <c r="C348" s="18" t="str">
        <f>IF(ISERROR(VLOOKUP($B348,'[1]Full Matrix'!$B$5:$BE$726,MATCH(C$4,'[1]Full Matrix'!$B$4:$BE$4,0),FALSE)),"",VLOOKUP($B348,'[1]Full Matrix'!$B$5:$BE$726,MATCH(C$4,'[1]Full Matrix'!$B$4:$BE$4,0),FALSE))</f>
        <v>43" Ultra High Definition Commercial Display with Built-In integrated SoC and NaViSense anonymous Traffic Software. 3 year warranty. Authorized resellers only.</v>
      </c>
      <c r="D348" s="19">
        <f>IF(ISERROR(VLOOKUP($B348,'[1]Full Matrix'!$B$5:$BE$726,MATCH(D$4,'[1]Full Matrix'!$B$4:$BE$4,0),FALSE)),"",VLOOKUP($B348,'[1]Full Matrix'!$B$5:$BE$726,MATCH(D$4,'[1]Full Matrix'!$B$4:$BE$4,0),FALSE))</f>
        <v>2895</v>
      </c>
    </row>
    <row r="349" spans="1:55" ht="36.75" x14ac:dyDescent="0.25">
      <c r="A349" s="16" t="s">
        <v>341</v>
      </c>
      <c r="B349" s="30" t="s">
        <v>349</v>
      </c>
      <c r="C349" s="18" t="str">
        <f>IF(ISERROR(VLOOKUP($B349,'[1]Full Matrix'!$B$5:$BE$726,MATCH(C$4,'[1]Full Matrix'!$B$4:$BE$4,0),FALSE)),"",VLOOKUP($B349,'[1]Full Matrix'!$B$5:$BE$726,MATCH(C$4,'[1]Full Matrix'!$B$4:$BE$4,0),FALSE))</f>
        <v>55" Ultra High Definition Commercial Display with Built-In integrated SoC and NaViSense anonymous Traffic Software. 3 year warranty. Authorized resellers only.</v>
      </c>
      <c r="D349" s="19">
        <f>IF(ISERROR(VLOOKUP($B349,'[1]Full Matrix'!$B$5:$BE$726,MATCH(D$4,'[1]Full Matrix'!$B$4:$BE$4,0),FALSE)),"",VLOOKUP($B349,'[1]Full Matrix'!$B$5:$BE$726,MATCH(D$4,'[1]Full Matrix'!$B$4:$BE$4,0),FALSE))</f>
        <v>3488</v>
      </c>
    </row>
    <row r="350" spans="1:55" ht="36.75" x14ac:dyDescent="0.25">
      <c r="A350" s="16" t="s">
        <v>341</v>
      </c>
      <c r="B350" s="30" t="s">
        <v>350</v>
      </c>
      <c r="C350" s="18" t="str">
        <f>IF(ISERROR(VLOOKUP($B350,'[1]Full Matrix'!$B$5:$BE$726,MATCH(C$4,'[1]Full Matrix'!$B$4:$BE$4,0),FALSE)),"",VLOOKUP($B350,'[1]Full Matrix'!$B$5:$BE$726,MATCH(C$4,'[1]Full Matrix'!$B$4:$BE$4,0),FALSE))</f>
        <v>55" Ultra High Definition Commercial Display with Built-In integrated SoC and NaViSense anonymous Dwell Software. 3 year warranty. Authorized resellers only.</v>
      </c>
      <c r="D350" s="19">
        <f>IF(ISERROR(VLOOKUP($B350,'[1]Full Matrix'!$B$5:$BE$726,MATCH(D$4,'[1]Full Matrix'!$B$4:$BE$4,0),FALSE)),"",VLOOKUP($B350,'[1]Full Matrix'!$B$5:$BE$726,MATCH(D$4,'[1]Full Matrix'!$B$4:$BE$4,0),FALSE))</f>
        <v>3346</v>
      </c>
    </row>
    <row r="351" spans="1:55" ht="36.75" x14ac:dyDescent="0.25">
      <c r="A351" s="16" t="s">
        <v>341</v>
      </c>
      <c r="B351" s="30" t="s">
        <v>351</v>
      </c>
      <c r="C351" s="18" t="str">
        <f>IF(ISERROR(VLOOKUP($B351,'[1]Full Matrix'!$B$5:$BE$726,MATCH(C$4,'[1]Full Matrix'!$B$4:$BE$4,0),FALSE)),"",VLOOKUP($B351,'[1]Full Matrix'!$B$5:$BE$726,MATCH(C$4,'[1]Full Matrix'!$B$4:$BE$4,0),FALSE))</f>
        <v>55" Ultra High Definition Commercial Display with Built-In integrated SoC and NaViSense anonymous Person Wait Time Software. 3 year warranty. Authorized resellers only.</v>
      </c>
      <c r="D351" s="19">
        <f>IF(ISERROR(VLOOKUP($B351,'[1]Full Matrix'!$B$5:$BE$726,MATCH(D$4,'[1]Full Matrix'!$B$4:$BE$4,0),FALSE)),"",VLOOKUP($B351,'[1]Full Matrix'!$B$5:$BE$726,MATCH(D$4,'[1]Full Matrix'!$B$4:$BE$4,0),FALSE))</f>
        <v>3716</v>
      </c>
    </row>
    <row r="352" spans="1:55" ht="36.75" x14ac:dyDescent="0.25">
      <c r="A352" s="16" t="s">
        <v>341</v>
      </c>
      <c r="B352" s="30" t="s">
        <v>352</v>
      </c>
      <c r="C352" s="18" t="str">
        <f>IF(ISERROR(VLOOKUP($B352,'[1]Full Matrix'!$B$5:$BE$726,MATCH(C$4,'[1]Full Matrix'!$B$4:$BE$4,0),FALSE)),"",VLOOKUP($B352,'[1]Full Matrix'!$B$5:$BE$726,MATCH(C$4,'[1]Full Matrix'!$B$4:$BE$4,0),FALSE))</f>
        <v>55" Ultra High Definition Professional Display with Built-In Intel PC and NaViSense anonymous Dwell Software. 3 year warranty. Authorized rellers only.</v>
      </c>
      <c r="D352" s="19">
        <f>IF(ISERROR(VLOOKUP($B352,'[1]Full Matrix'!$B$5:$BE$726,MATCH(D$4,'[1]Full Matrix'!$B$4:$BE$4,0),FALSE)),"",VLOOKUP($B352,'[1]Full Matrix'!$B$5:$BE$726,MATCH(D$4,'[1]Full Matrix'!$B$4:$BE$4,0),FALSE))</f>
        <v>4675</v>
      </c>
    </row>
    <row r="353" spans="1:4" ht="36.75" x14ac:dyDescent="0.25">
      <c r="A353" s="16" t="s">
        <v>341</v>
      </c>
      <c r="B353" s="30" t="s">
        <v>353</v>
      </c>
      <c r="C353" s="18" t="str">
        <f>IF(ISERROR(VLOOKUP($B353,'[1]Full Matrix'!$B$5:$BE$726,MATCH(C$4,'[1]Full Matrix'!$B$4:$BE$4,0),FALSE)),"",VLOOKUP($B353,'[1]Full Matrix'!$B$5:$BE$726,MATCH(C$4,'[1]Full Matrix'!$B$4:$BE$4,0),FALSE))</f>
        <v>55" Ultra High Definition Professional Display with Built-In Intel PC and NaViSense anonymous Person Wait Time Software. 3 year warranty. Authorized rellers only.</v>
      </c>
      <c r="D353" s="19">
        <f>IF(ISERROR(VLOOKUP($B353,'[1]Full Matrix'!$B$5:$BE$726,MATCH(D$4,'[1]Full Matrix'!$B$4:$BE$4,0),FALSE)),"",VLOOKUP($B353,'[1]Full Matrix'!$B$5:$BE$726,MATCH(D$4,'[1]Full Matrix'!$B$4:$BE$4,0),FALSE))</f>
        <v>5045</v>
      </c>
    </row>
    <row r="354" spans="1:4" ht="36.75" x14ac:dyDescent="0.25">
      <c r="A354" s="16" t="s">
        <v>341</v>
      </c>
      <c r="B354" s="30" t="s">
        <v>354</v>
      </c>
      <c r="C354" s="18" t="str">
        <f>IF(ISERROR(VLOOKUP($B354,'[1]Full Matrix'!$B$5:$BE$726,MATCH(C$4,'[1]Full Matrix'!$B$4:$BE$4,0),FALSE)),"",VLOOKUP($B354,'[1]Full Matrix'!$B$5:$BE$726,MATCH(C$4,'[1]Full Matrix'!$B$4:$BE$4,0),FALSE))</f>
        <v>43" Ultra High Definition Commercial Display with Built-In integrated SoC and NaViSense anonymous Age &amp; Gender Software. 3 year warranty. Authorized resellers only.</v>
      </c>
      <c r="D354" s="19">
        <f>IF(ISERROR(VLOOKUP($B354,'[1]Full Matrix'!$B$5:$BE$726,MATCH(D$4,'[1]Full Matrix'!$B$4:$BE$4,0),FALSE)),"",VLOOKUP($B354,'[1]Full Matrix'!$B$5:$BE$726,MATCH(D$4,'[1]Full Matrix'!$B$4:$BE$4,0),FALSE))</f>
        <v>3386</v>
      </c>
    </row>
    <row r="355" spans="1:4" ht="36.75" x14ac:dyDescent="0.25">
      <c r="A355" s="16" t="s">
        <v>341</v>
      </c>
      <c r="B355" s="30" t="s">
        <v>355</v>
      </c>
      <c r="C355" s="18" t="str">
        <f>IF(ISERROR(VLOOKUP($B355,'[1]Full Matrix'!$B$5:$BE$726,MATCH(C$4,'[1]Full Matrix'!$B$4:$BE$4,0),FALSE)),"",VLOOKUP($B355,'[1]Full Matrix'!$B$5:$BE$726,MATCH(C$4,'[1]Full Matrix'!$B$4:$BE$4,0),FALSE))</f>
        <v>43" Ultra High Definition Commercial Display with Built-In integrated SoC and NaViSense anonymous Dwell Software. 3 year warranty. Authorized resellers only.</v>
      </c>
      <c r="D355" s="19">
        <f>IF(ISERROR(VLOOKUP($B355,'[1]Full Matrix'!$B$5:$BE$726,MATCH(D$4,'[1]Full Matrix'!$B$4:$BE$4,0),FALSE)),"",VLOOKUP($B355,'[1]Full Matrix'!$B$5:$BE$726,MATCH(D$4,'[1]Full Matrix'!$B$4:$BE$4,0),FALSE))</f>
        <v>3078</v>
      </c>
    </row>
    <row r="356" spans="1:4" ht="36.75" x14ac:dyDescent="0.25">
      <c r="A356" s="16" t="s">
        <v>341</v>
      </c>
      <c r="B356" s="30" t="s">
        <v>356</v>
      </c>
      <c r="C356" s="18" t="str">
        <f>IF(ISERROR(VLOOKUP($B356,'[1]Full Matrix'!$B$5:$BE$726,MATCH(C$4,'[1]Full Matrix'!$B$4:$BE$4,0),FALSE)),"",VLOOKUP($B356,'[1]Full Matrix'!$B$5:$BE$726,MATCH(C$4,'[1]Full Matrix'!$B$4:$BE$4,0),FALSE))</f>
        <v>43" Ultra High Definition Commercial Display with Built-In integrated SoC and NaViSense anonymous Person Wait Time Software. 3 year warranty. Authorized resellers only.</v>
      </c>
      <c r="D356" s="19">
        <f>IF(ISERROR(VLOOKUP($B356,'[1]Full Matrix'!$B$5:$BE$726,MATCH(D$4,'[1]Full Matrix'!$B$4:$BE$4,0),FALSE)),"",VLOOKUP($B356,'[1]Full Matrix'!$B$5:$BE$726,MATCH(D$4,'[1]Full Matrix'!$B$4:$BE$4,0),FALSE))</f>
        <v>3448</v>
      </c>
    </row>
    <row r="357" spans="1:4" ht="36.75" x14ac:dyDescent="0.25">
      <c r="A357" s="16" t="s">
        <v>341</v>
      </c>
      <c r="B357" s="30" t="s">
        <v>357</v>
      </c>
      <c r="C357" s="18" t="str">
        <f>IF(ISERROR(VLOOKUP($B357,'[1]Full Matrix'!$B$5:$BE$726,MATCH(C$4,'[1]Full Matrix'!$B$4:$BE$4,0),FALSE)),"",VLOOKUP($B357,'[1]Full Matrix'!$B$5:$BE$726,MATCH(C$4,'[1]Full Matrix'!$B$4:$BE$4,0),FALSE))</f>
        <v>43" Ultra High Definition Commercial Display with Built-In integrated SoC and NaViSense anonymous Traffic Software. 3 year warranty. Authorized resellers only.</v>
      </c>
      <c r="D357" s="19">
        <f>IF(ISERROR(VLOOKUP($B357,'[1]Full Matrix'!$B$5:$BE$726,MATCH(D$4,'[1]Full Matrix'!$B$4:$BE$4,0),FALSE)),"",VLOOKUP($B357,'[1]Full Matrix'!$B$5:$BE$726,MATCH(D$4,'[1]Full Matrix'!$B$4:$BE$4,0),FALSE))</f>
        <v>3183</v>
      </c>
    </row>
    <row r="358" spans="1:4" ht="36.75" x14ac:dyDescent="0.25">
      <c r="A358" s="16" t="s">
        <v>341</v>
      </c>
      <c r="B358" s="30" t="s">
        <v>358</v>
      </c>
      <c r="C358" s="18" t="str">
        <f>IF(ISERROR(VLOOKUP($B358,'[1]Full Matrix'!$B$5:$BE$726,MATCH(C$4,'[1]Full Matrix'!$B$4:$BE$4,0),FALSE)),"",VLOOKUP($B358,'[1]Full Matrix'!$B$5:$BE$726,MATCH(C$4,'[1]Full Matrix'!$B$4:$BE$4,0),FALSE))</f>
        <v>43" Ultra High Definition Professional Display with Built-In Intel PC and NaViSense anonymous Dwell Software. 3 year warranty. Authorized rellers only.</v>
      </c>
      <c r="D358" s="19">
        <f>IF(ISERROR(VLOOKUP($B358,'[1]Full Matrix'!$B$5:$BE$726,MATCH(D$4,'[1]Full Matrix'!$B$4:$BE$4,0),FALSE)),"",VLOOKUP($B358,'[1]Full Matrix'!$B$5:$BE$726,MATCH(D$4,'[1]Full Matrix'!$B$4:$BE$4,0),FALSE))</f>
        <v>4407</v>
      </c>
    </row>
    <row r="359" spans="1:4" ht="36.75" x14ac:dyDescent="0.25">
      <c r="A359" s="16" t="s">
        <v>341</v>
      </c>
      <c r="B359" s="30" t="s">
        <v>359</v>
      </c>
      <c r="C359" s="18" t="str">
        <f>IF(ISERROR(VLOOKUP($B359,'[1]Full Matrix'!$B$5:$BE$726,MATCH(C$4,'[1]Full Matrix'!$B$4:$BE$4,0),FALSE)),"",VLOOKUP($B359,'[1]Full Matrix'!$B$5:$BE$726,MATCH(C$4,'[1]Full Matrix'!$B$4:$BE$4,0),FALSE))</f>
        <v>43" Ultra High Definition Professional Display with Built-In Intel PC and NaViSense anonymous Person Wait Time Software. 3 year warranty. Authorized rellers only.</v>
      </c>
      <c r="D359" s="19">
        <f>IF(ISERROR(VLOOKUP($B359,'[1]Full Matrix'!$B$5:$BE$726,MATCH(D$4,'[1]Full Matrix'!$B$4:$BE$4,0),FALSE)),"",VLOOKUP($B359,'[1]Full Matrix'!$B$5:$BE$726,MATCH(D$4,'[1]Full Matrix'!$B$4:$BE$4,0),FALSE))</f>
        <v>4777</v>
      </c>
    </row>
    <row r="360" spans="1:4" ht="36.75" x14ac:dyDescent="0.25">
      <c r="A360" s="16" t="s">
        <v>341</v>
      </c>
      <c r="B360" s="30" t="s">
        <v>360</v>
      </c>
      <c r="C360" s="18" t="str">
        <f>IF(ISERROR(VLOOKUP($B360,'[1]Full Matrix'!$B$5:$BE$726,MATCH(C$4,'[1]Full Matrix'!$B$4:$BE$4,0),FALSE)),"",VLOOKUP($B360,'[1]Full Matrix'!$B$5:$BE$726,MATCH(C$4,'[1]Full Matrix'!$B$4:$BE$4,0),FALSE))</f>
        <v>55" Ultra High Definition Commercial Display with Built-In integrated SoC and NaViSense anonymous Age &amp; Gender Software. 3 year warranty. Authorized resellers only.</v>
      </c>
      <c r="D360" s="19">
        <f>IF(ISERROR(VLOOKUP($B360,'[1]Full Matrix'!$B$5:$BE$726,MATCH(D$4,'[1]Full Matrix'!$B$4:$BE$4,0),FALSE)),"",VLOOKUP($B360,'[1]Full Matrix'!$B$5:$BE$726,MATCH(D$4,'[1]Full Matrix'!$B$4:$BE$4,0),FALSE))</f>
        <v>3929</v>
      </c>
    </row>
    <row r="361" spans="1:4" ht="36.75" x14ac:dyDescent="0.25">
      <c r="A361" s="16" t="s">
        <v>341</v>
      </c>
      <c r="B361" s="30" t="s">
        <v>361</v>
      </c>
      <c r="C361" s="18" t="str">
        <f>IF(ISERROR(VLOOKUP($B361,'[1]Full Matrix'!$B$5:$BE$726,MATCH(C$4,'[1]Full Matrix'!$B$4:$BE$4,0),FALSE)),"",VLOOKUP($B361,'[1]Full Matrix'!$B$5:$BE$726,MATCH(C$4,'[1]Full Matrix'!$B$4:$BE$4,0),FALSE))</f>
        <v>55" Ultra High Definition Commercial Display with Built-In integrated SoC and NaViSense anonymous Dwell Software. 3 year warranty. Authorized resellers only.</v>
      </c>
      <c r="D361" s="19">
        <f>IF(ISERROR(VLOOKUP($B361,'[1]Full Matrix'!$B$5:$BE$726,MATCH(D$4,'[1]Full Matrix'!$B$4:$BE$4,0),FALSE)),"",VLOOKUP($B361,'[1]Full Matrix'!$B$5:$BE$726,MATCH(D$4,'[1]Full Matrix'!$B$4:$BE$4,0),FALSE))</f>
        <v>3564</v>
      </c>
    </row>
    <row r="362" spans="1:4" ht="36.75" x14ac:dyDescent="0.25">
      <c r="A362" s="16" t="s">
        <v>341</v>
      </c>
      <c r="B362" s="30" t="s">
        <v>362</v>
      </c>
      <c r="C362" s="18" t="str">
        <f>IF(ISERROR(VLOOKUP($B362,'[1]Full Matrix'!$B$5:$BE$726,MATCH(C$4,'[1]Full Matrix'!$B$4:$BE$4,0),FALSE)),"",VLOOKUP($B362,'[1]Full Matrix'!$B$5:$BE$726,MATCH(C$4,'[1]Full Matrix'!$B$4:$BE$4,0),FALSE))</f>
        <v>55" Ultra High Definition Commercial Display with Built-In integrated SoC and NaViSense anonymous Traffic Software. 3 year warranty. Authorized resellers only.</v>
      </c>
      <c r="D362" s="19">
        <f>IF(ISERROR(VLOOKUP($B362,'[1]Full Matrix'!$B$5:$BE$726,MATCH(D$4,'[1]Full Matrix'!$B$4:$BE$4,0),FALSE)),"",VLOOKUP($B362,'[1]Full Matrix'!$B$5:$BE$726,MATCH(D$4,'[1]Full Matrix'!$B$4:$BE$4,0),FALSE))</f>
        <v>3725</v>
      </c>
    </row>
    <row r="363" spans="1:4" ht="36.75" x14ac:dyDescent="0.25">
      <c r="A363" s="16" t="s">
        <v>341</v>
      </c>
      <c r="B363" s="30" t="s">
        <v>363</v>
      </c>
      <c r="C363" s="18" t="str">
        <f>IF(ISERROR(VLOOKUP($B363,'[1]Full Matrix'!$B$5:$BE$726,MATCH(C$4,'[1]Full Matrix'!$B$4:$BE$4,0),FALSE)),"",VLOOKUP($B363,'[1]Full Matrix'!$B$5:$BE$726,MATCH(C$4,'[1]Full Matrix'!$B$4:$BE$4,0),FALSE))</f>
        <v>55" Ultra High Definition Commercial Display with Built-In integrated SoC and NaViSense anonymous Person Wait Time Software. 3 year warranty. Authorized resellers only.</v>
      </c>
      <c r="D363" s="19">
        <f>IF(ISERROR(VLOOKUP($B363,'[1]Full Matrix'!$B$5:$BE$726,MATCH(D$4,'[1]Full Matrix'!$B$4:$BE$4,0),FALSE)),"",VLOOKUP($B363,'[1]Full Matrix'!$B$5:$BE$726,MATCH(D$4,'[1]Full Matrix'!$B$4:$BE$4,0),FALSE))</f>
        <v>3933</v>
      </c>
    </row>
    <row r="364" spans="1:4" ht="36.75" x14ac:dyDescent="0.25">
      <c r="A364" s="16" t="s">
        <v>341</v>
      </c>
      <c r="B364" s="30" t="s">
        <v>364</v>
      </c>
      <c r="C364" s="18" t="str">
        <f>IF(ISERROR(VLOOKUP($B364,'[1]Full Matrix'!$B$5:$BE$726,MATCH(C$4,'[1]Full Matrix'!$B$4:$BE$4,0),FALSE)),"",VLOOKUP($B364,'[1]Full Matrix'!$B$5:$BE$726,MATCH(C$4,'[1]Full Matrix'!$B$4:$BE$4,0),FALSE))</f>
        <v>55" Ultra High Definition Professional Display with Built-In Intel PC and NaViSense anonymous Dwell Software. 3 year warranty. Authorized rellers only.</v>
      </c>
      <c r="D364" s="19">
        <f>IF(ISERROR(VLOOKUP($B364,'[1]Full Matrix'!$B$5:$BE$726,MATCH(D$4,'[1]Full Matrix'!$B$4:$BE$4,0),FALSE)),"",VLOOKUP($B364,'[1]Full Matrix'!$B$5:$BE$726,MATCH(D$4,'[1]Full Matrix'!$B$4:$BE$4,0),FALSE))</f>
        <v>4893</v>
      </c>
    </row>
    <row r="365" spans="1:4" ht="36.75" x14ac:dyDescent="0.25">
      <c r="A365" s="16" t="s">
        <v>341</v>
      </c>
      <c r="B365" s="30" t="s">
        <v>365</v>
      </c>
      <c r="C365" s="18" t="str">
        <f>IF(ISERROR(VLOOKUP($B365,'[1]Full Matrix'!$B$5:$BE$726,MATCH(C$4,'[1]Full Matrix'!$B$4:$BE$4,0),FALSE)),"",VLOOKUP($B365,'[1]Full Matrix'!$B$5:$BE$726,MATCH(C$4,'[1]Full Matrix'!$B$4:$BE$4,0),FALSE))</f>
        <v>55" Ultra High Definition Professional Display with Built-In Intel PC and NaViSense anonymous Person Wait Time Software. 3 year warranty. Authorized rellers only.</v>
      </c>
      <c r="D365" s="19">
        <f>IF(ISERROR(VLOOKUP($B365,'[1]Full Matrix'!$B$5:$BE$726,MATCH(D$4,'[1]Full Matrix'!$B$4:$BE$4,0),FALSE)),"",VLOOKUP($B365,'[1]Full Matrix'!$B$5:$BE$726,MATCH(D$4,'[1]Full Matrix'!$B$4:$BE$4,0),FALSE))</f>
        <v>5262</v>
      </c>
    </row>
    <row r="366" spans="1:4" ht="24.75" x14ac:dyDescent="0.25">
      <c r="A366" s="16" t="s">
        <v>341</v>
      </c>
      <c r="B366" s="30" t="s">
        <v>366</v>
      </c>
      <c r="C366" s="18" t="str">
        <f>IF(ISERROR(VLOOKUP($B366,'[1]Full Matrix'!$B$5:$BE$726,MATCH(C$4,'[1]Full Matrix'!$B$4:$BE$4,0),FALSE)),"",VLOOKUP($B366,'[1]Full Matrix'!$B$5:$BE$726,MATCH(C$4,'[1]Full Matrix'!$B$4:$BE$4,0),FALSE))</f>
        <v xml:space="preserve">NaViSense Anonymous Age &amp; Gender Tracking Software, 1 year license. Authorized resellers only. </v>
      </c>
      <c r="D366" s="19">
        <f>IF(ISERROR(VLOOKUP($B366,'[1]Full Matrix'!$B$5:$BE$726,MATCH(D$4,'[1]Full Matrix'!$B$4:$BE$4,0),FALSE)),"",VLOOKUP($B366,'[1]Full Matrix'!$B$5:$BE$726,MATCH(D$4,'[1]Full Matrix'!$B$4:$BE$4,0),FALSE))</f>
        <v>829</v>
      </c>
    </row>
    <row r="367" spans="1:4" ht="24.75" x14ac:dyDescent="0.25">
      <c r="A367" s="16" t="s">
        <v>341</v>
      </c>
      <c r="B367" s="30" t="s">
        <v>367</v>
      </c>
      <c r="C367" s="18" t="str">
        <f>IF(ISERROR(VLOOKUP($B367,'[1]Full Matrix'!$B$5:$BE$726,MATCH(C$4,'[1]Full Matrix'!$B$4:$BE$4,0),FALSE)),"",VLOOKUP($B367,'[1]Full Matrix'!$B$5:$BE$726,MATCH(C$4,'[1]Full Matrix'!$B$4:$BE$4,0),FALSE))</f>
        <v xml:space="preserve">NaViSense Anonymous Dwell Tracking Software, 1 year license. Authorized resellers only. </v>
      </c>
      <c r="D367" s="19">
        <f>IF(ISERROR(VLOOKUP($B367,'[1]Full Matrix'!$B$5:$BE$726,MATCH(D$4,'[1]Full Matrix'!$B$4:$BE$4,0),FALSE)),"",VLOOKUP($B367,'[1]Full Matrix'!$B$5:$BE$726,MATCH(D$4,'[1]Full Matrix'!$B$4:$BE$4,0),FALSE))</f>
        <v>739</v>
      </c>
    </row>
    <row r="368" spans="1:4" ht="24.75" x14ac:dyDescent="0.25">
      <c r="A368" s="16" t="s">
        <v>341</v>
      </c>
      <c r="B368" s="30" t="s">
        <v>368</v>
      </c>
      <c r="C368" s="18" t="str">
        <f>IF(ISERROR(VLOOKUP($B368,'[1]Full Matrix'!$B$5:$BE$726,MATCH(C$4,'[1]Full Matrix'!$B$4:$BE$4,0),FALSE)),"",VLOOKUP($B368,'[1]Full Matrix'!$B$5:$BE$726,MATCH(C$4,'[1]Full Matrix'!$B$4:$BE$4,0),FALSE))</f>
        <v xml:space="preserve">NaViSense Anonymous Person Wait Time Tracking Software, 1 year license. Authorized resellers only. </v>
      </c>
      <c r="D368" s="19">
        <f>IF(ISERROR(VLOOKUP($B368,'[1]Full Matrix'!$B$5:$BE$726,MATCH(D$4,'[1]Full Matrix'!$B$4:$BE$4,0),FALSE)),"",VLOOKUP($B368,'[1]Full Matrix'!$B$5:$BE$726,MATCH(D$4,'[1]Full Matrix'!$B$4:$BE$4,0),FALSE))</f>
        <v>1109</v>
      </c>
    </row>
    <row r="369" spans="1:55" ht="24.75" x14ac:dyDescent="0.25">
      <c r="A369" s="16" t="s">
        <v>341</v>
      </c>
      <c r="B369" s="30" t="s">
        <v>369</v>
      </c>
      <c r="C369" s="18" t="str">
        <f>IF(ISERROR(VLOOKUP($B369,'[1]Full Matrix'!$B$5:$BE$726,MATCH(C$4,'[1]Full Matrix'!$B$4:$BE$4,0),FALSE)),"",VLOOKUP($B369,'[1]Full Matrix'!$B$5:$BE$726,MATCH(C$4,'[1]Full Matrix'!$B$4:$BE$4,0),FALSE))</f>
        <v xml:space="preserve">NaViSense Anonymous Traffic Tracking Software, 1 year license. Authorized resellers only. </v>
      </c>
      <c r="D369" s="19">
        <f>IF(ISERROR(VLOOKUP($B369,'[1]Full Matrix'!$B$5:$BE$726,MATCH(D$4,'[1]Full Matrix'!$B$4:$BE$4,0),FALSE)),"",VLOOKUP($B369,'[1]Full Matrix'!$B$5:$BE$726,MATCH(D$4,'[1]Full Matrix'!$B$4:$BE$4,0),FALSE))</f>
        <v>625</v>
      </c>
    </row>
    <row r="370" spans="1:55" ht="24.75" x14ac:dyDescent="0.25">
      <c r="A370" s="16" t="s">
        <v>341</v>
      </c>
      <c r="B370" s="30" t="s">
        <v>370</v>
      </c>
      <c r="C370" s="18" t="str">
        <f>IF(ISERROR(VLOOKUP($B370,'[1]Full Matrix'!$B$5:$BE$726,MATCH(C$4,'[1]Full Matrix'!$B$4:$BE$4,0),FALSE)),"",VLOOKUP($B370,'[1]Full Matrix'!$B$5:$BE$726,MATCH(C$4,'[1]Full Matrix'!$B$4:$BE$4,0),FALSE))</f>
        <v>NaViSense Anonymous Age &amp; Gender Tracking Software, 1 year license renewal. Authorized resellers only.</v>
      </c>
      <c r="D370" s="19">
        <f>IF(ISERROR(VLOOKUP($B370,'[1]Full Matrix'!$B$5:$BE$726,MATCH(D$4,'[1]Full Matrix'!$B$4:$BE$4,0),FALSE)),"",VLOOKUP($B370,'[1]Full Matrix'!$B$5:$BE$726,MATCH(D$4,'[1]Full Matrix'!$B$4:$BE$4,0),FALSE))</f>
        <v>812</v>
      </c>
    </row>
    <row r="371" spans="1:55" ht="24.75" x14ac:dyDescent="0.25">
      <c r="A371" s="16" t="s">
        <v>341</v>
      </c>
      <c r="B371" s="30" t="s">
        <v>371</v>
      </c>
      <c r="C371" s="18" t="str">
        <f>IF(ISERROR(VLOOKUP($B371,'[1]Full Matrix'!$B$5:$BE$726,MATCH(C$4,'[1]Full Matrix'!$B$4:$BE$4,0),FALSE)),"",VLOOKUP($B371,'[1]Full Matrix'!$B$5:$BE$726,MATCH(C$4,'[1]Full Matrix'!$B$4:$BE$4,0),FALSE))</f>
        <v xml:space="preserve">NaViSense Anonymous Dwell Tracking Software, 1 year license renewal. Authorized resellers only. </v>
      </c>
      <c r="D371" s="19">
        <f>IF(ISERROR(VLOOKUP($B371,'[1]Full Matrix'!$B$5:$BE$726,MATCH(D$4,'[1]Full Matrix'!$B$4:$BE$4,0),FALSE)),"",VLOOKUP($B371,'[1]Full Matrix'!$B$5:$BE$726,MATCH(D$4,'[1]Full Matrix'!$B$4:$BE$4,0),FALSE))</f>
        <v>732</v>
      </c>
    </row>
    <row r="372" spans="1:55" ht="24.75" x14ac:dyDescent="0.25">
      <c r="A372" s="16" t="s">
        <v>341</v>
      </c>
      <c r="B372" s="30" t="s">
        <v>372</v>
      </c>
      <c r="C372" s="18" t="str">
        <f>IF(ISERROR(VLOOKUP($B372,'[1]Full Matrix'!$B$5:$BE$726,MATCH(C$4,'[1]Full Matrix'!$B$4:$BE$4,0),FALSE)),"",VLOOKUP($B372,'[1]Full Matrix'!$B$5:$BE$726,MATCH(C$4,'[1]Full Matrix'!$B$4:$BE$4,0),FALSE))</f>
        <v xml:space="preserve">NaViSense Anonymous Person Wait Time Tracking Software, 1 year license renewal. Authorized resellers only. </v>
      </c>
      <c r="D372" s="19">
        <f>IF(ISERROR(VLOOKUP($B372,'[1]Full Matrix'!$B$5:$BE$726,MATCH(D$4,'[1]Full Matrix'!$B$4:$BE$4,0),FALSE)),"",VLOOKUP($B372,'[1]Full Matrix'!$B$5:$BE$726,MATCH(D$4,'[1]Full Matrix'!$B$4:$BE$4,0),FALSE))</f>
        <v>1098</v>
      </c>
    </row>
    <row r="373" spans="1:55" ht="25.5" thickBot="1" x14ac:dyDescent="0.3">
      <c r="A373" s="16" t="s">
        <v>341</v>
      </c>
      <c r="B373" s="30" t="s">
        <v>373</v>
      </c>
      <c r="C373" s="18" t="str">
        <f>IF(ISERROR(VLOOKUP($B373,'[1]Full Matrix'!$B$5:$BE$726,MATCH(C$4,'[1]Full Matrix'!$B$4:$BE$4,0),FALSE)),"",VLOOKUP($B373,'[1]Full Matrix'!$B$5:$BE$726,MATCH(C$4,'[1]Full Matrix'!$B$4:$BE$4,0),FALSE))</f>
        <v xml:space="preserve">NaViSense Anonymous Traffic Tracking Software, 1 year license renewal. Authorized resellers only. </v>
      </c>
      <c r="D373" s="19">
        <f>IF(ISERROR(VLOOKUP($B373,'[1]Full Matrix'!$B$5:$BE$726,MATCH(D$4,'[1]Full Matrix'!$B$4:$BE$4,0),FALSE)),"",VLOOKUP($B373,'[1]Full Matrix'!$B$5:$BE$726,MATCH(D$4,'[1]Full Matrix'!$B$4:$BE$4,0),FALSE))</f>
        <v>608</v>
      </c>
    </row>
    <row r="374" spans="1:55" s="37" customFormat="1" ht="17.25" thickTop="1" thickBot="1" x14ac:dyDescent="0.3">
      <c r="A374" s="32" t="s">
        <v>374</v>
      </c>
      <c r="B374" s="33"/>
      <c r="C374" s="34"/>
      <c r="D374" s="35" t="str">
        <f>IF(ISERROR(VLOOKUP($B374,'[1]Full Matrix'!$B$5:$BE$726,MATCH(D$4,'[1]Full Matrix'!$B$4:$BE$4,0),FALSE)),"",VLOOKUP($B374,'[1]Full Matrix'!$B$5:$BE$726,MATCH(D$4,'[1]Full Matrix'!$B$4:$BE$4,0),FALSE))</f>
        <v/>
      </c>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s="36"/>
    </row>
    <row r="375" spans="1:55" ht="109.5" thickTop="1" x14ac:dyDescent="0.25">
      <c r="A375" s="16" t="s">
        <v>374</v>
      </c>
      <c r="B375" s="30" t="s">
        <v>375</v>
      </c>
      <c r="C375" s="21" t="str">
        <f>IF(ISERROR(VLOOKUP($B375,'[1]Full Matrix'!$B$5:$BE$726,MATCH(C$4,'[1]Full Matrix'!$B$4:$BE$4,0),FALSE)),"",VLOOKUP($B375,'[1]Full Matrix'!$B$5:$BE$726,MATCH(C$4,'[1]Full Matrix'!$B$4:$BE$4,0),FALSE))</f>
        <v>MultiSync C750Q - 75”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 - Limited Availability</v>
      </c>
      <c r="D375" s="19">
        <f>IF(ISERROR(VLOOKUP($B375,'[1]Full Matrix'!$B$5:$BE$726,MATCH(D$4,'[1]Full Matrix'!$B$4:$BE$4,0),FALSE)),"",VLOOKUP($B375,'[1]Full Matrix'!$B$5:$BE$726,MATCH(D$4,'[1]Full Matrix'!$B$4:$BE$4,0),FALSE))</f>
        <v>4759</v>
      </c>
    </row>
    <row r="376" spans="1:55" ht="108.75" x14ac:dyDescent="0.25">
      <c r="A376" s="16" t="s">
        <v>374</v>
      </c>
      <c r="B376" s="30" t="s">
        <v>376</v>
      </c>
      <c r="C376" s="21" t="str">
        <f>IF(ISERROR(VLOOKUP($B376,'[1]Full Matrix'!$B$5:$BE$726,MATCH(C$4,'[1]Full Matrix'!$B$4:$BE$4,0),FALSE)),"",VLOOKUP($B376,'[1]Full Matrix'!$B$5:$BE$726,MATCH(C$4,'[1]Full Matrix'!$B$4:$BE$4,0),FALSE))</f>
        <v>MultiSync C750Q-AVT3 - 75” LED LCD Public Display Monitor, 3840 x 2160 (UHD), 24/7, High Haze, 350 cd/m2, Even Bezel Design, Landscape/Portrait, HDMI In x2, DisplayPort In, Audio Mini-Jack Out (Variable or Fixed), Full bidirectional control through RS232C and LAN,  Integrated ATSC/NTSC Tuner in OPS Slot (OPS-TM01-BND), Integrated 10W x 2 Speakers, Full Input Detect Functionality, Integrated Ambient Light Sensor, Metal Chassis, 3 Year Commercial Warranty, Stand not included (ST-801) - Limited Availability</v>
      </c>
      <c r="D376" s="19">
        <f>IF(ISERROR(VLOOKUP($B376,'[1]Full Matrix'!$B$5:$BE$726,MATCH(D$4,'[1]Full Matrix'!$B$4:$BE$4,0),FALSE)),"",VLOOKUP($B376,'[1]Full Matrix'!$B$5:$BE$726,MATCH(D$4,'[1]Full Matrix'!$B$4:$BE$4,0),FALSE))</f>
        <v>5229</v>
      </c>
    </row>
    <row r="377" spans="1:55" ht="96.75" x14ac:dyDescent="0.25">
      <c r="A377" s="16" t="s">
        <v>374</v>
      </c>
      <c r="B377" s="30" t="s">
        <v>377</v>
      </c>
      <c r="C377" s="18" t="str">
        <f>IF(ISERROR(VLOOKUP($B377,'[1]Full Matrix'!$B$5:$BE$726,MATCH(C$4,'[1]Full Matrix'!$B$4:$BE$4,0),FALSE)),"",VLOOKUP($B377,'[1]Full Matrix'!$B$5:$BE$726,MATCH(C$4,'[1]Full Matrix'!$B$4:$BE$4,0),FALSE))</f>
        <v>MultiSync C860Q - 86”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v>
      </c>
      <c r="D377" s="19">
        <f>IF(ISERROR(VLOOKUP($B377,'[1]Full Matrix'!$B$5:$BE$726,MATCH(D$4,'[1]Full Matrix'!$B$4:$BE$4,0),FALSE)),"",VLOOKUP($B377,'[1]Full Matrix'!$B$5:$BE$726,MATCH(D$4,'[1]Full Matrix'!$B$4:$BE$4,0),FALSE))</f>
        <v>7775</v>
      </c>
    </row>
    <row r="378" spans="1:55" ht="120.75" x14ac:dyDescent="0.25">
      <c r="A378" s="16" t="s">
        <v>374</v>
      </c>
      <c r="B378" s="30" t="s">
        <v>378</v>
      </c>
      <c r="C378" s="18" t="str">
        <f>IF(ISERROR(VLOOKUP($B378,'[1]Full Matrix'!$B$5:$BE$726,MATCH(C$4,'[1]Full Matrix'!$B$4:$BE$4,0),FALSE)),"",VLOOKUP($B378,'[1]Full Matrix'!$B$5:$BE$726,MATCH(C$4,'[1]Full Matrix'!$B$4:$BE$4,0),FALSE))</f>
        <v>MultiSync C860Q-AVT3 - 86”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ATSC/NTSC Tuner in OPS Slot (OPS-TM01-BND), Integrated 10W x 2 Speakers, Full Input Detect Functionality, Integrated Ambient Light Sensor, Metal Chassis, 3 Year Commercial Warranty, Stand not included (ST-801)</v>
      </c>
      <c r="D378" s="19">
        <f>IF(ISERROR(VLOOKUP($B378,'[1]Full Matrix'!$B$5:$BE$726,MATCH(D$4,'[1]Full Matrix'!$B$4:$BE$4,0),FALSE)),"",VLOOKUP($B378,'[1]Full Matrix'!$B$5:$BE$726,MATCH(D$4,'[1]Full Matrix'!$B$4:$BE$4,0),FALSE))</f>
        <v>8195</v>
      </c>
    </row>
    <row r="379" spans="1:55" ht="60.75" x14ac:dyDescent="0.25">
      <c r="A379" s="16" t="s">
        <v>374</v>
      </c>
      <c r="B379" s="30" t="s">
        <v>379</v>
      </c>
      <c r="C379" s="18" t="str">
        <f>IF(ISERROR(VLOOKUP($B379,'[1]Full Matrix'!$B$5:$BE$726,MATCH(C$4,'[1]Full Matrix'!$B$4:$BE$4,0),FALSE)),"",VLOOKUP($B379,'[1]Full Matrix'!$B$5:$BE$726,MATCH(C$4,'[1]Full Matrix'!$B$4:$BE$4,0),FALSE))</f>
        <v>MultiSync C981Q - 98” Direct LED LCD Public Display Monitor, 3840 x 2160 (4K / UHD), 350 cd/m2, Anti Glare screen, HDMI In x3, DisplayPort x2 / out, OPS and RPi Slot Capable, Local Dimming, Cisco Certified Compatible Display, 3 Year Commercial Warranty</v>
      </c>
      <c r="D379" s="19">
        <f>IF(ISERROR(VLOOKUP($B379,'[1]Full Matrix'!$B$5:$BE$726,MATCH(D$4,'[1]Full Matrix'!$B$4:$BE$4,0),FALSE)),"",VLOOKUP($B379,'[1]Full Matrix'!$B$5:$BE$726,MATCH(D$4,'[1]Full Matrix'!$B$4:$BE$4,0),FALSE))</f>
        <v>12819</v>
      </c>
    </row>
    <row r="380" spans="1:55" ht="72.75" x14ac:dyDescent="0.25">
      <c r="A380" s="16" t="s">
        <v>374</v>
      </c>
      <c r="B380" s="30" t="s">
        <v>380</v>
      </c>
      <c r="C380" s="18" t="str">
        <f>IF(ISERROR(VLOOKUP($B380,'[1]Full Matrix'!$B$5:$BE$726,MATCH(C$4,'[1]Full Matrix'!$B$4:$BE$4,0),FALSE)),"",VLOOKUP($B380,'[1]Full Matrix'!$B$5:$BE$726,MATCH(C$4,'[1]Full Matrix'!$B$4:$BE$4,0),FALSE))</f>
        <v>MultiSync C981Q – 98” Direct LED LCD Public Display monitor with ATSC/NTSC Tuner bundle (OPS-TM01-BND), 3840 x 2160 (4K / UHD), 350 cd/m2, Anti-Glare Screen, HDMI In x3, DisplayPort In x2 / Out, OPS (Reserved for OPS-TM01-BND) and RPi Slot Capable, Local Dimming, Cisco Certified Compatible Display, 3 Year Commercial Warranty</v>
      </c>
      <c r="D380" s="19">
        <f>IF(ISERROR(VLOOKUP($B380,'[1]Full Matrix'!$B$5:$BE$726,MATCH(D$4,'[1]Full Matrix'!$B$4:$BE$4,0),FALSE)),"",VLOOKUP($B380,'[1]Full Matrix'!$B$5:$BE$726,MATCH(D$4,'[1]Full Matrix'!$B$4:$BE$4,0),FALSE))</f>
        <v>13289</v>
      </c>
    </row>
    <row r="381" spans="1:55" ht="73.5" thickBot="1" x14ac:dyDescent="0.3">
      <c r="A381" s="16" t="s">
        <v>374</v>
      </c>
      <c r="B381" s="30" t="s">
        <v>381</v>
      </c>
      <c r="C381" s="18" t="str">
        <f>IF(ISERROR(VLOOKUP($B381,'[1]Full Matrix'!$B$5:$BE$726,MATCH(C$4,'[1]Full Matrix'!$B$4:$BE$4,0),FALSE)),"",VLOOKUP($B381,'[1]Full Matrix'!$B$5:$BE$726,MATCH(C$4,'[1]Full Matrix'!$B$4:$BE$4,0),FALSE))</f>
        <v>MultiSync C981Q – 98” Direct LED LCD Public Display monitor with internal digital signage PC (OPS-TAA8R-PS), 3840 x 2160 (4K / UHD), 350 cd/m2, Anti-Glare Screen, HDMI In x3, DisplayPort x2 / Out, OPS and RPi Slot Capable, Local Dimming, Cisco Certified Compatible Display, 3 Year Commercial Warranty</v>
      </c>
      <c r="D381" s="19">
        <f>IF(ISERROR(VLOOKUP($B381,'[1]Full Matrix'!$B$5:$BE$726,MATCH(D$4,'[1]Full Matrix'!$B$4:$BE$4,0),FALSE)),"",VLOOKUP($B381,'[1]Full Matrix'!$B$5:$BE$726,MATCH(D$4,'[1]Full Matrix'!$B$4:$BE$4,0),FALSE))</f>
        <v>14429</v>
      </c>
    </row>
    <row r="382" spans="1:55" s="37" customFormat="1" ht="17.25" thickTop="1" thickBot="1" x14ac:dyDescent="0.3">
      <c r="A382" s="32" t="s">
        <v>382</v>
      </c>
      <c r="B382" s="33"/>
      <c r="C382" s="34"/>
      <c r="D382" s="35" t="str">
        <f>IF(ISERROR(VLOOKUP($B382,'[1]Full Matrix'!$B$5:$BE$726,MATCH(D$4,'[1]Full Matrix'!$B$4:$BE$4,0),FALSE)),"",VLOOKUP($B382,'[1]Full Matrix'!$B$5:$BE$726,MATCH(D$4,'[1]Full Matrix'!$B$4:$BE$4,0),FALSE))</f>
        <v/>
      </c>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s="36"/>
    </row>
    <row r="383" spans="1:55" ht="49.5" thickTop="1" x14ac:dyDescent="0.25">
      <c r="A383" s="16" t="s">
        <v>382</v>
      </c>
      <c r="B383" s="30" t="s">
        <v>383</v>
      </c>
      <c r="C383" s="18" t="str">
        <f>IF(ISERROR(VLOOKUP($B383,'[1]Full Matrix'!$B$5:$BE$726,MATCH(C$4,'[1]Full Matrix'!$B$4:$BE$4,0),FALSE)),"",VLOOKUP($B383,'[1]Full Matrix'!$B$5:$BE$726,MATCH(C$4,'[1]Full Matrix'!$B$4:$BE$4,0),FALSE))</f>
        <v>MultiSync V754Q - 75" Slim LED LCD Public Display Monitor, 3840 x 2160 (4K / UHD), 500 cd/m2, Anti Glare screen, HDMI In x3, DisplayPort x2 / out, OPS and RPi Slot Capable, Local Dimming, 3 Year Commercial Warranty</v>
      </c>
      <c r="D383" s="19">
        <f>IF(ISERROR(VLOOKUP($B383,'[1]Full Matrix'!$B$5:$BE$726,MATCH(D$4,'[1]Full Matrix'!$B$4:$BE$4,0),FALSE)),"",VLOOKUP($B383,'[1]Full Matrix'!$B$5:$BE$726,MATCH(D$4,'[1]Full Matrix'!$B$4:$BE$4,0),FALSE))</f>
        <v>4894</v>
      </c>
    </row>
    <row r="384" spans="1:55" ht="72.75" x14ac:dyDescent="0.25">
      <c r="A384" s="16" t="s">
        <v>382</v>
      </c>
      <c r="B384" s="30" t="s">
        <v>384</v>
      </c>
      <c r="C384" s="18" t="str">
        <f>IF(ISERROR(VLOOKUP($B384,'[1]Full Matrix'!$B$5:$BE$726,MATCH(C$4,'[1]Full Matrix'!$B$4:$BE$4,0),FALSE)),"",VLOOKUP($B384,'[1]Full Matrix'!$B$5:$BE$726,MATCH(C$4,'[1]Full Matrix'!$B$4:$BE$4,0),FALSE))</f>
        <v xml:space="preserve">MultiSync V754Q  75" LED LCD Public Display Monitor with ATSC/NTSC Tuner bundle (OPS-TM01-BND), 3840 x 2160 (4K / UHD), 500 nits, Anti-Glare Screen, HDMI In x3, DisplayPort In x2/Out, OPS (Reserved for OPS-TM01-BND) and RPi Slot Capable, Local Dimming, Cisco Certified Compatible Display, 3 Year Commercial Warranty </v>
      </c>
      <c r="D384" s="19">
        <f>IF(ISERROR(VLOOKUP($B384,'[1]Full Matrix'!$B$5:$BE$726,MATCH(D$4,'[1]Full Matrix'!$B$4:$BE$4,0),FALSE)),"",VLOOKUP($B384,'[1]Full Matrix'!$B$5:$BE$726,MATCH(D$4,'[1]Full Matrix'!$B$4:$BE$4,0),FALSE))</f>
        <v>5250</v>
      </c>
    </row>
    <row r="385" spans="1:55" ht="72.75" x14ac:dyDescent="0.25">
      <c r="A385" s="16" t="s">
        <v>382</v>
      </c>
      <c r="B385" s="30" t="s">
        <v>385</v>
      </c>
      <c r="C385" s="18" t="str">
        <f>IF(ISERROR(VLOOKUP($B385,'[1]Full Matrix'!$B$5:$BE$726,MATCH(C$4,'[1]Full Matrix'!$B$4:$BE$4,0),FALSE)),"",VLOOKUP($B385,'[1]Full Matrix'!$B$5:$BE$726,MATCH(C$4,'[1]Full Matrix'!$B$4:$BE$4,0),FALSE))</f>
        <v>MultiSync V754Q – 75” Direct LED LCD Public Display monitor with internal digital signage PC (OPS-TAA8R-PS), 3840 x 2160 (4K / UHD), 500 cd/m2, Anti-Glare Screen, HDMI In x3, DisplayPort In x2/Out, OPS and RPi Slot Capable, Local Dimming, Cisco Certified Compatible Display, 3 Year Commercial Warranty</v>
      </c>
      <c r="D385" s="19">
        <f>IF(ISERROR(VLOOKUP($B385,'[1]Full Matrix'!$B$5:$BE$726,MATCH(D$4,'[1]Full Matrix'!$B$4:$BE$4,0),FALSE)),"",VLOOKUP($B385,'[1]Full Matrix'!$B$5:$BE$726,MATCH(D$4,'[1]Full Matrix'!$B$4:$BE$4,0),FALSE))</f>
        <v>7773</v>
      </c>
    </row>
    <row r="386" spans="1:55" ht="60.75" x14ac:dyDescent="0.25">
      <c r="A386" s="16" t="s">
        <v>382</v>
      </c>
      <c r="B386" s="30" t="s">
        <v>386</v>
      </c>
      <c r="C386" s="18" t="str">
        <f>IF(ISERROR(VLOOKUP($B386,'[1]Full Matrix'!$B$5:$BE$726,MATCH(C$4,'[1]Full Matrix'!$B$4:$BE$4,0),FALSE)),"",VLOOKUP($B386,'[1]Full Matrix'!$B$5:$BE$726,MATCH(C$4,'[1]Full Matrix'!$B$4:$BE$4,0),FALSE))</f>
        <v>MultiSync V864Q - 86” Slim LED LCD Public Display Monitor, 3840 x 2160 (4K / UHD), 500 cd/m2, Anti Glare screen, HDMI In x3, DisplayPort x2 / out, OPS and RPi Slot Capable, Local Dimming, Cisco Certified Compatible Display, 3 Year Commercial Warranty</v>
      </c>
      <c r="D386" s="19">
        <f>IF(ISERROR(VLOOKUP($B386,'[1]Full Matrix'!$B$5:$BE$726,MATCH(D$4,'[1]Full Matrix'!$B$4:$BE$4,0),FALSE)),"",VLOOKUP($B386,'[1]Full Matrix'!$B$5:$BE$726,MATCH(D$4,'[1]Full Matrix'!$B$4:$BE$4,0),FALSE))</f>
        <v>6575</v>
      </c>
    </row>
    <row r="387" spans="1:55" ht="72.75" x14ac:dyDescent="0.25">
      <c r="A387" s="16" t="s">
        <v>382</v>
      </c>
      <c r="B387" s="30" t="s">
        <v>387</v>
      </c>
      <c r="C387" s="18" t="str">
        <f>IF(ISERROR(VLOOKUP($B387,'[1]Full Matrix'!$B$5:$BE$726,MATCH(C$4,'[1]Full Matrix'!$B$4:$BE$4,0),FALSE)),"",VLOOKUP($B387,'[1]Full Matrix'!$B$5:$BE$726,MATCH(C$4,'[1]Full Matrix'!$B$4:$BE$4,0),FALSE))</f>
        <v xml:space="preserve">MultiSync V864Q  86" LED LCD Public Display Monitor with ATSC/NTSC Tuner bundle (OPS-TM01-BND), 3840 x 2160 (4K / UHD), 500 nits, Anti-Glare Screen, HDMI In x3, DisplayPort In x2/Out, OPS (Reserved for OPS-TM01-BND) and RPi Slot Capable, Local Dimming, Cisco Certified Compatible Display, 3 Year Commercial Warranty </v>
      </c>
      <c r="D387" s="19">
        <f>IF(ISERROR(VLOOKUP($B387,'[1]Full Matrix'!$B$5:$BE$726,MATCH(D$4,'[1]Full Matrix'!$B$4:$BE$4,0),FALSE)),"",VLOOKUP($B387,'[1]Full Matrix'!$B$5:$BE$726,MATCH(D$4,'[1]Full Matrix'!$B$4:$BE$4,0),FALSE))</f>
        <v>6877</v>
      </c>
    </row>
    <row r="388" spans="1:55" ht="72.75" x14ac:dyDescent="0.25">
      <c r="A388" s="16" t="s">
        <v>382</v>
      </c>
      <c r="B388" s="30" t="s">
        <v>388</v>
      </c>
      <c r="C388" s="18" t="str">
        <f>IF(ISERROR(VLOOKUP($B388,'[1]Full Matrix'!$B$5:$BE$726,MATCH(C$4,'[1]Full Matrix'!$B$4:$BE$4,0),FALSE)),"",VLOOKUP($B388,'[1]Full Matrix'!$B$5:$BE$726,MATCH(C$4,'[1]Full Matrix'!$B$4:$BE$4,0),FALSE))</f>
        <v>MultiSync V864Q – 86” Direct LED LCD Public Display monitor with internal digital signage PC (OPS-TAA8R-PS), 3840 x 2160 (4K / UHD), 500 cd/m2, Anti-Glare Screen, HDMI In x3, DisplayPort In x2/Out, OPS and RPi Slot Capable, Local Dimming, Cisco Certified Compatible Display, 3 Year Commercial Warranty</v>
      </c>
      <c r="D388" s="19">
        <f>IF(ISERROR(VLOOKUP($B388,'[1]Full Matrix'!$B$5:$BE$726,MATCH(D$4,'[1]Full Matrix'!$B$4:$BE$4,0),FALSE)),"",VLOOKUP($B388,'[1]Full Matrix'!$B$5:$BE$726,MATCH(D$4,'[1]Full Matrix'!$B$4:$BE$4,0),FALSE))</f>
        <v>9903</v>
      </c>
    </row>
    <row r="389" spans="1:55" ht="60.75" x14ac:dyDescent="0.25">
      <c r="A389" s="16" t="s">
        <v>382</v>
      </c>
      <c r="B389" s="30" t="s">
        <v>389</v>
      </c>
      <c r="C389" s="18" t="str">
        <f>IF(ISERROR(VLOOKUP($B389,'[1]Full Matrix'!$B$5:$BE$726,MATCH(C$4,'[1]Full Matrix'!$B$4:$BE$4,0),FALSE)),"",VLOOKUP($B389,'[1]Full Matrix'!$B$5:$BE$726,MATCH(C$4,'[1]Full Matrix'!$B$4:$BE$4,0),FALSE))</f>
        <v>MultiSync V984Q - 98” Direct LED LCD Public Display Monitor, 3840 x 2160 (4K / UHD), 500 cd/m2, Anti Glare screen, HDMI In x3, DisplayPort x2 / out, OPS and RPi Slot Capable, Local Dimming, Cisco Certified Compatible Display, 3 Year Commercial Warranty</v>
      </c>
      <c r="D389" s="19">
        <f>IF(ISERROR(VLOOKUP($B389,'[1]Full Matrix'!$B$5:$BE$726,MATCH(D$4,'[1]Full Matrix'!$B$4:$BE$4,0),FALSE)),"",VLOOKUP($B389,'[1]Full Matrix'!$B$5:$BE$726,MATCH(D$4,'[1]Full Matrix'!$B$4:$BE$4,0),FALSE))</f>
        <v>18645</v>
      </c>
    </row>
    <row r="390" spans="1:55" ht="72.75" x14ac:dyDescent="0.25">
      <c r="A390" s="16" t="s">
        <v>382</v>
      </c>
      <c r="B390" s="30" t="s">
        <v>390</v>
      </c>
      <c r="C390" s="18" t="str">
        <f>IF(ISERROR(VLOOKUP($B390,'[1]Full Matrix'!$B$5:$BE$726,MATCH(C$4,'[1]Full Matrix'!$B$4:$BE$4,0),FALSE)),"",VLOOKUP($B390,'[1]Full Matrix'!$B$5:$BE$726,MATCH(C$4,'[1]Full Matrix'!$B$4:$BE$4,0),FALSE))</f>
        <v xml:space="preserve">MultiSync V984Q  98" LED LCD Public Display Monitor with ATSC/NTSC Tuner bundle (OPS-TM01-BND), 3840 x 2160 (4K / UHD), 500 nits, Anti-Glare Screen, HDMI In x3, DisplayPort In x2/Out, OPS (Reserved for OPS-TM01-BND) and RPi Slot Capable, Local Dimming, Cisco Certified Compatible Display, 3 Year Commercial Warranty </v>
      </c>
      <c r="D390" s="19">
        <f>IF(ISERROR(VLOOKUP($B390,'[1]Full Matrix'!$B$5:$BE$726,MATCH(D$4,'[1]Full Matrix'!$B$4:$BE$4,0),FALSE)),"",VLOOKUP($B390,'[1]Full Matrix'!$B$5:$BE$726,MATCH(D$4,'[1]Full Matrix'!$B$4:$BE$4,0),FALSE))</f>
        <v>19115</v>
      </c>
    </row>
    <row r="391" spans="1:55" ht="73.5" thickBot="1" x14ac:dyDescent="0.3">
      <c r="A391" s="16" t="s">
        <v>382</v>
      </c>
      <c r="B391" s="30" t="s">
        <v>391</v>
      </c>
      <c r="C391" s="18" t="str">
        <f>IF(ISERROR(VLOOKUP($B391,'[1]Full Matrix'!$B$5:$BE$726,MATCH(C$4,'[1]Full Matrix'!$B$4:$BE$4,0),FALSE)),"",VLOOKUP($B391,'[1]Full Matrix'!$B$5:$BE$726,MATCH(C$4,'[1]Full Matrix'!$B$4:$BE$4,0),FALSE))</f>
        <v>MultiSync V984Q – 98” Direct LED LCD Public Display monitor with internal digital signage PC (OPS-TAA8R-PS), 3840 x 2160 (4K / UHD), 500 cd/m2, Anti-Glare Screen, HDMI In x3, DisplayPort In x2/Out, OPS and RPi Slot Capable, Local Dimming, Cisco Certified Compatible Display, 3 Year Commercial Warranty</v>
      </c>
      <c r="D391" s="19">
        <f>IF(ISERROR(VLOOKUP($B391,'[1]Full Matrix'!$B$5:$BE$726,MATCH(D$4,'[1]Full Matrix'!$B$4:$BE$4,0),FALSE)),"",VLOOKUP($B391,'[1]Full Matrix'!$B$5:$BE$726,MATCH(D$4,'[1]Full Matrix'!$B$4:$BE$4,0),FALSE))</f>
        <v>26499</v>
      </c>
    </row>
    <row r="392" spans="1:55" s="37" customFormat="1" ht="17.25" thickTop="1" thickBot="1" x14ac:dyDescent="0.3">
      <c r="A392" s="32" t="s">
        <v>392</v>
      </c>
      <c r="B392" s="33"/>
      <c r="C392" s="34"/>
      <c r="D392" s="35" t="str">
        <f>IF(ISERROR(VLOOKUP($B392,'[1]Full Matrix'!$B$5:$BE$726,MATCH(D$4,'[1]Full Matrix'!$B$4:$BE$4,0),FALSE)),"",VLOOKUP($B392,'[1]Full Matrix'!$B$5:$BE$726,MATCH(D$4,'[1]Full Matrix'!$B$4:$BE$4,0),FALSE))</f>
        <v/>
      </c>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s="36"/>
    </row>
    <row r="393" spans="1:55" ht="109.5" thickTop="1" x14ac:dyDescent="0.25">
      <c r="A393" s="16" t="s">
        <v>392</v>
      </c>
      <c r="B393" s="30" t="s">
        <v>393</v>
      </c>
      <c r="C393" s="18" t="str">
        <f>IF(ISERROR(VLOOKUP($B393,'[1]Full Matrix'!$B$5:$BE$726,MATCH(C$4,'[1]Full Matrix'!$B$4:$BE$4,0),FALSE)),"",VLOOKUP($B393,'[1]Full Matrix'!$B$5:$BE$726,MATCH(C$4,'[1]Full Matrix'!$B$4:$BE$4,0),FALSE))</f>
        <v>MultiSync P435 - 43”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v>
      </c>
      <c r="D393" s="19">
        <f>IF(ISERROR(VLOOKUP($B393,'[1]Full Matrix'!$B$5:$BE$726,MATCH(D$4,'[1]Full Matrix'!$B$4:$BE$4,0),FALSE)),"",VLOOKUP($B393,'[1]Full Matrix'!$B$5:$BE$726,MATCH(D$4,'[1]Full Matrix'!$B$4:$BE$4,0),FALSE))</f>
        <v>2239</v>
      </c>
    </row>
    <row r="394" spans="1:55" ht="120.75" x14ac:dyDescent="0.25">
      <c r="A394" s="16" t="s">
        <v>392</v>
      </c>
      <c r="B394" s="30" t="s">
        <v>394</v>
      </c>
      <c r="C394" s="18" t="str">
        <f>IF(ISERROR(VLOOKUP($B394,'[1]Full Matrix'!$B$5:$BE$726,MATCH(C$4,'[1]Full Matrix'!$B$4:$BE$4,0),FALSE)),"",VLOOKUP($B394,'[1]Full Matrix'!$B$5:$BE$726,MATCH(C$4,'[1]Full Matrix'!$B$4:$BE$4,0),FALSE))</f>
        <v xml:space="preserve">MultiSync P435-IR - 43” LED LCD Public Display Monitor with clear tempered 10-point IR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v>
      </c>
      <c r="D394" s="19">
        <f>IF(ISERROR(VLOOKUP($B394,'[1]Full Matrix'!$B$5:$BE$726,MATCH(D$4,'[1]Full Matrix'!$B$4:$BE$4,0),FALSE)),"",VLOOKUP($B394,'[1]Full Matrix'!$B$5:$BE$726,MATCH(D$4,'[1]Full Matrix'!$B$4:$BE$4,0),FALSE))</f>
        <v>5775</v>
      </c>
    </row>
    <row r="395" spans="1:55" ht="108.75" x14ac:dyDescent="0.25">
      <c r="A395" s="16" t="s">
        <v>392</v>
      </c>
      <c r="B395" s="30" t="s">
        <v>395</v>
      </c>
      <c r="C395" s="18" t="str">
        <f>IF(ISERROR(VLOOKUP($B395,'[1]Full Matrix'!$B$5:$BE$726,MATCH(C$4,'[1]Full Matrix'!$B$4:$BE$4,0),FALSE)),"",VLOOKUP($B395,'[1]Full Matrix'!$B$5:$BE$726,MATCH(C$4,'[1]Full Matrix'!$B$4:$BE$4,0),FALSE))</f>
        <v>MultiSync P435 - 43”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v>
      </c>
      <c r="D395" s="19">
        <f>IF(ISERROR(VLOOKUP($B395,'[1]Full Matrix'!$B$5:$BE$726,MATCH(D$4,'[1]Full Matrix'!$B$4:$BE$4,0),FALSE)),"",VLOOKUP($B395,'[1]Full Matrix'!$B$5:$BE$726,MATCH(D$4,'[1]Full Matrix'!$B$4:$BE$4,0),FALSE))</f>
        <v>2490</v>
      </c>
    </row>
    <row r="396" spans="1:55" ht="108.75" x14ac:dyDescent="0.25">
      <c r="A396" s="16" t="s">
        <v>392</v>
      </c>
      <c r="B396" s="30" t="s">
        <v>396</v>
      </c>
      <c r="C396" s="18" t="str">
        <f>IF(ISERROR(VLOOKUP($B396,'[1]Full Matrix'!$B$5:$BE$726,MATCH(C$4,'[1]Full Matrix'!$B$4:$BE$4,0),FALSE)),"",VLOOKUP($B396,'[1]Full Matrix'!$B$5:$BE$726,MATCH(C$4,'[1]Full Matrix'!$B$4:$BE$4,0),FALSE))</f>
        <v>MultiSync P435 - 43”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v>
      </c>
      <c r="D396" s="19">
        <f>IF(ISERROR(VLOOKUP($B396,'[1]Full Matrix'!$B$5:$BE$726,MATCH(D$4,'[1]Full Matrix'!$B$4:$BE$4,0),FALSE)),"",VLOOKUP($B396,'[1]Full Matrix'!$B$5:$BE$726,MATCH(D$4,'[1]Full Matrix'!$B$4:$BE$4,0),FALSE))</f>
        <v>3498</v>
      </c>
    </row>
    <row r="397" spans="1:55" ht="120.75" x14ac:dyDescent="0.25">
      <c r="A397" s="16" t="s">
        <v>392</v>
      </c>
      <c r="B397" s="30" t="s">
        <v>397</v>
      </c>
      <c r="C397" s="18" t="str">
        <f>IF(ISERROR(VLOOKUP($B397,'[1]Full Matrix'!$B$5:$BE$726,MATCH(C$4,'[1]Full Matrix'!$B$4:$BE$4,0),FALSE)),"",VLOOKUP($B397,'[1]Full Matrix'!$B$5:$BE$726,MATCH(C$4,'[1]Full Matrix'!$B$4:$BE$4,0),FALSE))</f>
        <v>MultiSync P435-PT - 43” LED LCD Public Display Monitor with anti-glare 40-point edge to edge PCAP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v>
      </c>
      <c r="D397" s="19">
        <f>IF(ISERROR(VLOOKUP($B397,'[1]Full Matrix'!$B$5:$BE$726,MATCH(D$4,'[1]Full Matrix'!$B$4:$BE$4,0),FALSE)),"",VLOOKUP($B397,'[1]Full Matrix'!$B$5:$BE$726,MATCH(D$4,'[1]Full Matrix'!$B$4:$BE$4,0),FALSE))</f>
        <v>6243</v>
      </c>
    </row>
    <row r="398" spans="1:55" ht="108.75" x14ac:dyDescent="0.25">
      <c r="A398" s="16" t="s">
        <v>392</v>
      </c>
      <c r="B398" s="30" t="s">
        <v>398</v>
      </c>
      <c r="C398" s="18" t="str">
        <f>IF(ISERROR(VLOOKUP($B398,'[1]Full Matrix'!$B$5:$BE$726,MATCH(C$4,'[1]Full Matrix'!$B$4:$BE$4,0),FALSE)),"",VLOOKUP($B398,'[1]Full Matrix'!$B$5:$BE$726,MATCH(C$4,'[1]Full Matrix'!$B$4:$BE$4,0),FALSE))</f>
        <v>MultiSync P495 - 49”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v>
      </c>
      <c r="D398" s="19">
        <f>IF(ISERROR(VLOOKUP($B398,'[1]Full Matrix'!$B$5:$BE$726,MATCH(D$4,'[1]Full Matrix'!$B$4:$BE$4,0),FALSE)),"",VLOOKUP($B398,'[1]Full Matrix'!$B$5:$BE$726,MATCH(D$4,'[1]Full Matrix'!$B$4:$BE$4,0),FALSE))</f>
        <v>2689</v>
      </c>
    </row>
    <row r="399" spans="1:55" ht="120.75" x14ac:dyDescent="0.25">
      <c r="A399" s="16" t="s">
        <v>392</v>
      </c>
      <c r="B399" s="30" t="s">
        <v>399</v>
      </c>
      <c r="C399" s="18" t="str">
        <f>IF(ISERROR(VLOOKUP($B399,'[1]Full Matrix'!$B$5:$BE$726,MATCH(C$4,'[1]Full Matrix'!$B$4:$BE$4,0),FALSE)),"",VLOOKUP($B399,'[1]Full Matrix'!$B$5:$BE$726,MATCH(C$4,'[1]Full Matrix'!$B$4:$BE$4,0),FALSE))</f>
        <v>MultiSync P495-IR - 49” LED LCD Public Display Monitor with clear tempered 10-point IR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v>
      </c>
      <c r="D399" s="19">
        <f>IF(ISERROR(VLOOKUP($B399,'[1]Full Matrix'!$B$5:$BE$726,MATCH(D$4,'[1]Full Matrix'!$B$4:$BE$4,0),FALSE)),"",VLOOKUP($B399,'[1]Full Matrix'!$B$5:$BE$726,MATCH(D$4,'[1]Full Matrix'!$B$4:$BE$4,0),FALSE))</f>
        <v>5234</v>
      </c>
    </row>
    <row r="400" spans="1:55" ht="108.75" x14ac:dyDescent="0.25">
      <c r="A400" s="16" t="s">
        <v>392</v>
      </c>
      <c r="B400" s="30" t="s">
        <v>400</v>
      </c>
      <c r="C400" s="18" t="str">
        <f>IF(ISERROR(VLOOKUP($B400,'[1]Full Matrix'!$B$5:$BE$726,MATCH(C$4,'[1]Full Matrix'!$B$4:$BE$4,0),FALSE)),"",VLOOKUP($B400,'[1]Full Matrix'!$B$5:$BE$726,MATCH(C$4,'[1]Full Matrix'!$B$4:$BE$4,0),FALSE))</f>
        <v xml:space="preserve">MultiSync P495 - 49”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 </v>
      </c>
      <c r="D400" s="19">
        <f>IF(ISERROR(VLOOKUP($B400,'[1]Full Matrix'!$B$5:$BE$726,MATCH(D$4,'[1]Full Matrix'!$B$4:$BE$4,0),FALSE)),"",VLOOKUP($B400,'[1]Full Matrix'!$B$5:$BE$726,MATCH(D$4,'[1]Full Matrix'!$B$4:$BE$4,0),FALSE))</f>
        <v>2940</v>
      </c>
    </row>
    <row r="401" spans="1:55" ht="108.75" x14ac:dyDescent="0.25">
      <c r="A401" s="16" t="s">
        <v>392</v>
      </c>
      <c r="B401" s="30" t="s">
        <v>401</v>
      </c>
      <c r="C401" s="18" t="str">
        <f>IF(ISERROR(VLOOKUP($B401,'[1]Full Matrix'!$B$5:$BE$726,MATCH(C$4,'[1]Full Matrix'!$B$4:$BE$4,0),FALSE)),"",VLOOKUP($B401,'[1]Full Matrix'!$B$5:$BE$726,MATCH(C$4,'[1]Full Matrix'!$B$4:$BE$4,0),FALSE))</f>
        <v>MultiSync P495 - 49”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v>
      </c>
      <c r="D401" s="19">
        <f>IF(ISERROR(VLOOKUP($B401,'[1]Full Matrix'!$B$5:$BE$726,MATCH(D$4,'[1]Full Matrix'!$B$4:$BE$4,0),FALSE)),"",VLOOKUP($B401,'[1]Full Matrix'!$B$5:$BE$726,MATCH(D$4,'[1]Full Matrix'!$B$4:$BE$4,0),FALSE))</f>
        <v>3948</v>
      </c>
    </row>
    <row r="402" spans="1:55" ht="120.75" x14ac:dyDescent="0.25">
      <c r="A402" s="16" t="s">
        <v>392</v>
      </c>
      <c r="B402" s="30" t="s">
        <v>402</v>
      </c>
      <c r="C402" s="18" t="str">
        <f>IF(ISERROR(VLOOKUP($B402,'[1]Full Matrix'!$B$5:$BE$726,MATCH(C$4,'[1]Full Matrix'!$B$4:$BE$4,0),FALSE)),"",VLOOKUP($B402,'[1]Full Matrix'!$B$5:$BE$726,MATCH(C$4,'[1]Full Matrix'!$B$4:$BE$4,0),FALSE))</f>
        <v>MultiSync P495-PT - 49” LED LCD Public Display Monitor with anti-glare 40-point edge to edge PCAP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v>
      </c>
      <c r="D402" s="19">
        <f>IF(ISERROR(VLOOKUP($B402,'[1]Full Matrix'!$B$5:$BE$726,MATCH(D$4,'[1]Full Matrix'!$B$4:$BE$4,0),FALSE)),"",VLOOKUP($B402,'[1]Full Matrix'!$B$5:$BE$726,MATCH(D$4,'[1]Full Matrix'!$B$4:$BE$4,0),FALSE))</f>
        <v>7079</v>
      </c>
    </row>
    <row r="403" spans="1:55" ht="108.75" x14ac:dyDescent="0.25">
      <c r="A403" s="16" t="s">
        <v>392</v>
      </c>
      <c r="B403" s="30" t="s">
        <v>403</v>
      </c>
      <c r="C403" s="18" t="str">
        <f>IF(ISERROR(VLOOKUP($B403,'[1]Full Matrix'!$B$5:$BE$726,MATCH(C$4,'[1]Full Matrix'!$B$4:$BE$4,0),FALSE)),"",VLOOKUP($B403,'[1]Full Matrix'!$B$5:$BE$726,MATCH(C$4,'[1]Full Matrix'!$B$4:$BE$4,0),FALSE))</f>
        <v>MultiSync P555 - 55”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v>
      </c>
      <c r="D403" s="19">
        <f>IF(ISERROR(VLOOKUP($B403,'[1]Full Matrix'!$B$5:$BE$726,MATCH(D$4,'[1]Full Matrix'!$B$4:$BE$4,0),FALSE)),"",VLOOKUP($B403,'[1]Full Matrix'!$B$5:$BE$726,MATCH(D$4,'[1]Full Matrix'!$B$4:$BE$4,0),FALSE))</f>
        <v>4479</v>
      </c>
    </row>
    <row r="404" spans="1:55" ht="120.75" x14ac:dyDescent="0.25">
      <c r="A404" s="16" t="s">
        <v>392</v>
      </c>
      <c r="B404" s="30" t="s">
        <v>404</v>
      </c>
      <c r="C404" s="18" t="str">
        <f>IF(ISERROR(VLOOKUP($B404,'[1]Full Matrix'!$B$5:$BE$726,MATCH(C$4,'[1]Full Matrix'!$B$4:$BE$4,0),FALSE)),"",VLOOKUP($B404,'[1]Full Matrix'!$B$5:$BE$726,MATCH(C$4,'[1]Full Matrix'!$B$4:$BE$4,0),FALSE))</f>
        <v>MultiSync P555-IR - 55” LED LCD Public Display Monitor with clear tempered 10-point IR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v>
      </c>
      <c r="D404" s="19">
        <f>IF(ISERROR(VLOOKUP($B404,'[1]Full Matrix'!$B$5:$BE$726,MATCH(D$4,'[1]Full Matrix'!$B$4:$BE$4,0),FALSE)),"",VLOOKUP($B404,'[1]Full Matrix'!$B$5:$BE$726,MATCH(D$4,'[1]Full Matrix'!$B$4:$BE$4,0),FALSE))</f>
        <v>7079</v>
      </c>
    </row>
    <row r="405" spans="1:55" ht="108.75" x14ac:dyDescent="0.25">
      <c r="A405" s="16" t="s">
        <v>392</v>
      </c>
      <c r="B405" s="30" t="s">
        <v>405</v>
      </c>
      <c r="C405" s="18" t="str">
        <f>IF(ISERROR(VLOOKUP($B405,'[1]Full Matrix'!$B$5:$BE$726,MATCH(C$4,'[1]Full Matrix'!$B$4:$BE$4,0),FALSE)),"",VLOOKUP($B405,'[1]Full Matrix'!$B$5:$BE$726,MATCH(C$4,'[1]Full Matrix'!$B$4:$BE$4,0),FALSE))</f>
        <v>MultiSync P555 - 55”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v>
      </c>
      <c r="D405" s="19">
        <f>IF(ISERROR(VLOOKUP($B405,'[1]Full Matrix'!$B$5:$BE$726,MATCH(D$4,'[1]Full Matrix'!$B$4:$BE$4,0),FALSE)),"",VLOOKUP($B405,'[1]Full Matrix'!$B$5:$BE$726,MATCH(D$4,'[1]Full Matrix'!$B$4:$BE$4,0),FALSE))</f>
        <v>4730</v>
      </c>
    </row>
    <row r="406" spans="1:55" ht="108.75" x14ac:dyDescent="0.25">
      <c r="A406" s="16" t="s">
        <v>392</v>
      </c>
      <c r="B406" s="30" t="s">
        <v>406</v>
      </c>
      <c r="C406" s="18" t="str">
        <f>IF(ISERROR(VLOOKUP($B406,'[1]Full Matrix'!$B$5:$BE$726,MATCH(C$4,'[1]Full Matrix'!$B$4:$BE$4,0),FALSE)),"",VLOOKUP($B406,'[1]Full Matrix'!$B$5:$BE$726,MATCH(C$4,'[1]Full Matrix'!$B$4:$BE$4,0),FALSE))</f>
        <v xml:space="preserve">MultiSync P555 - 55”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 </v>
      </c>
      <c r="D406" s="19">
        <f>IF(ISERROR(VLOOKUP($B406,'[1]Full Matrix'!$B$5:$BE$726,MATCH(D$4,'[1]Full Matrix'!$B$4:$BE$4,0),FALSE)),"",VLOOKUP($B406,'[1]Full Matrix'!$B$5:$BE$726,MATCH(D$4,'[1]Full Matrix'!$B$4:$BE$4,0),FALSE))</f>
        <v>5738</v>
      </c>
    </row>
    <row r="407" spans="1:55" ht="121.5" thickBot="1" x14ac:dyDescent="0.3">
      <c r="A407" s="16" t="s">
        <v>392</v>
      </c>
      <c r="B407" s="30" t="s">
        <v>407</v>
      </c>
      <c r="C407" s="18" t="str">
        <f>IF(ISERROR(VLOOKUP($B407,'[1]Full Matrix'!$B$5:$BE$726,MATCH(C$4,'[1]Full Matrix'!$B$4:$BE$4,0),FALSE)),"",VLOOKUP($B407,'[1]Full Matrix'!$B$5:$BE$726,MATCH(C$4,'[1]Full Matrix'!$B$4:$BE$4,0),FALSE))</f>
        <v>MultiSync P555-PT - 55” LED LCD Public Display Monitor with anti-glare 40-point edge to edge PCAP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v>
      </c>
      <c r="D407" s="19">
        <f>IF(ISERROR(VLOOKUP($B407,'[1]Full Matrix'!$B$5:$BE$726,MATCH(D$4,'[1]Full Matrix'!$B$4:$BE$4,0),FALSE)),"",VLOOKUP($B407,'[1]Full Matrix'!$B$5:$BE$726,MATCH(D$4,'[1]Full Matrix'!$B$4:$BE$4,0),FALSE))</f>
        <v>8197</v>
      </c>
    </row>
    <row r="408" spans="1:55" s="37" customFormat="1" ht="17.25" thickTop="1" thickBot="1" x14ac:dyDescent="0.3">
      <c r="A408" s="32" t="s">
        <v>408</v>
      </c>
      <c r="B408" s="33"/>
      <c r="C408" s="34"/>
      <c r="D408" s="35" t="str">
        <f>IF(ISERROR(VLOOKUP($B408,'[1]Full Matrix'!$B$5:$BE$726,MATCH(D$4,'[1]Full Matrix'!$B$4:$BE$4,0),FALSE)),"",VLOOKUP($B408,'[1]Full Matrix'!$B$5:$BE$726,MATCH(D$4,'[1]Full Matrix'!$B$4:$BE$4,0),FALSE))</f>
        <v/>
      </c>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s="36"/>
    </row>
    <row r="409" spans="1:55" ht="73.5" thickTop="1" x14ac:dyDescent="0.25">
      <c r="A409" s="16" t="s">
        <v>408</v>
      </c>
      <c r="B409" s="30" t="s">
        <v>409</v>
      </c>
      <c r="C409" s="18" t="str">
        <f>IF(ISERROR(VLOOKUP($B409,'[1]Full Matrix'!$B$5:$BE$726,MATCH(C$4,'[1]Full Matrix'!$B$4:$BE$4,0),FALSE)),"",VLOOKUP($B409,'[1]Full Matrix'!$B$5:$BE$726,MATCH(C$4,'[1]Full Matrix'!$B$4:$BE$4,0),FALSE))</f>
        <v>65" Class (64.5” diagonal) Professional LCD Monitor - Brilliant Ultra High Definition (3840 x 2160) resolution with 600 cd/m2 Brightness and 1200:1 Contrast Ratio. Built-in Media Player and 10W per Channel Stereo Audio System. Landscape, Portrait, and Tilt Operation. Engineered for 24/7 Commercial Use. 3-Year  Limited Warranty</v>
      </c>
      <c r="D409" s="19">
        <f>IF(ISERROR(VLOOKUP($B409,'[1]Full Matrix'!$B$5:$BE$726,MATCH(D$4,'[1]Full Matrix'!$B$4:$BE$4,0),FALSE)),"",VLOOKUP($B409,'[1]Full Matrix'!$B$5:$BE$726,MATCH(D$4,'[1]Full Matrix'!$B$4:$BE$4,0),FALSE))</f>
        <v>5195</v>
      </c>
    </row>
    <row r="410" spans="1:55" ht="73.5" thickBot="1" x14ac:dyDescent="0.3">
      <c r="A410" s="16" t="s">
        <v>408</v>
      </c>
      <c r="B410" s="30" t="s">
        <v>410</v>
      </c>
      <c r="C410" s="18" t="str">
        <f>IF(ISERROR(VLOOKUP($B410,'[1]Full Matrix'!$B$5:$BE$726,MATCH(C$4,'[1]Full Matrix'!$B$4:$BE$4,0),FALSE)),"",VLOOKUP($B410,'[1]Full Matrix'!$B$5:$BE$726,MATCH(C$4,'[1]Full Matrix'!$B$4:$BE$4,0),FALSE))</f>
        <v>75" Class (74.5” diagonal) Professional LCD Monitor - Brilliant Ultra High Definition (3840 x 2160) resolution with 600 cd/m2 Brightness and 1200:1 Contrast Ratio. Built-in Media Player and 10W per Channel Stereo Audio System. Landscape, Portrait, and Tilt Operation. Engineered for 24/7 Commercial Use. 3-Year  Limited Warranty</v>
      </c>
      <c r="D410" s="19">
        <f>IF(ISERROR(VLOOKUP($B410,'[1]Full Matrix'!$B$5:$BE$726,MATCH(D$4,'[1]Full Matrix'!$B$4:$BE$4,0),FALSE)),"",VLOOKUP($B410,'[1]Full Matrix'!$B$5:$BE$726,MATCH(D$4,'[1]Full Matrix'!$B$4:$BE$4,0),FALSE))</f>
        <v>7095</v>
      </c>
    </row>
    <row r="411" spans="1:55" s="37" customFormat="1" ht="17.25" thickTop="1" thickBot="1" x14ac:dyDescent="0.3">
      <c r="A411" s="32" t="s">
        <v>411</v>
      </c>
      <c r="B411" s="33"/>
      <c r="C411" s="34"/>
      <c r="D411" s="35" t="str">
        <f>IF(ISERROR(VLOOKUP($B411,'[1]Full Matrix'!$B$5:$BE$726,MATCH(D$4,'[1]Full Matrix'!$B$4:$BE$4,0),FALSE)),"",VLOOKUP($B411,'[1]Full Matrix'!$B$5:$BE$726,MATCH(D$4,'[1]Full Matrix'!$B$4:$BE$4,0),FALSE))</f>
        <v/>
      </c>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s="36"/>
    </row>
    <row r="412" spans="1:55" ht="73.5" thickTop="1" x14ac:dyDescent="0.25">
      <c r="A412" s="16" t="s">
        <v>412</v>
      </c>
      <c r="B412" s="30" t="s">
        <v>413</v>
      </c>
      <c r="C412" s="18" t="str">
        <f>IF(ISERROR(VLOOKUP($B412,'[1]Full Matrix'!$B$5:$BE$726,MATCH(C$4,'[1]Full Matrix'!$B$4:$BE$4,0),FALSE)),"",VLOOKUP($B412,'[1]Full Matrix'!$B$5:$BE$726,MATCH(C$4,'[1]Full Matrix'!$B$4:$BE$4,0),FALSE))</f>
        <v>43" Class (42.5” diagonal) Professional LCD Monitor - Brilliant Ultra High Definition (3840 x 2160) resolution with 700 cd/m2 Brightness and 1200:1 Contrast Ratio. Built-in Media Player and 10W per Channel Stereo Audio System. Landscape, Portrait, Face-up, Face-Down, and Tilt Operation. Engineered for 24/7 Commercial Use. 3-Year  Limited Warranty</v>
      </c>
      <c r="D412" s="19">
        <f>IF(ISERROR(VLOOKUP($B412,'[1]Full Matrix'!$B$5:$BE$726,MATCH(D$4,'[1]Full Matrix'!$B$4:$BE$4,0),FALSE)),"",VLOOKUP($B412,'[1]Full Matrix'!$B$5:$BE$726,MATCH(D$4,'[1]Full Matrix'!$B$4:$BE$4,0),FALSE))</f>
        <v>2795</v>
      </c>
    </row>
    <row r="413" spans="1:55" ht="72.75" x14ac:dyDescent="0.25">
      <c r="A413" s="16" t="s">
        <v>412</v>
      </c>
      <c r="B413" s="30" t="s">
        <v>414</v>
      </c>
      <c r="C413" s="18" t="str">
        <f>IF(ISERROR(VLOOKUP($B413,'[1]Full Matrix'!$B$5:$BE$726,MATCH(C$4,'[1]Full Matrix'!$B$4:$BE$4,0),FALSE)),"",VLOOKUP($B413,'[1]Full Matrix'!$B$5:$BE$726,MATCH(C$4,'[1]Full Matrix'!$B$4:$BE$4,0),FALSE))</f>
        <v>50" Class (49.5” diagonal) Professional LCD Monitor - Brilliant Ultra High Definition (3840 x 2160) resolution with 700 cd/m2 Brightness and 4000:1 Contrast Ratio. Built-in Media Player and 10W per Channel Stereo Audio System. Landscape, Portrait, Face-up, Face-Down, and Tilt Operation. Engineered for 24/7 Commercial Use. 3-Year  Limited Warranty</v>
      </c>
      <c r="D413" s="19">
        <f>IF(ISERROR(VLOOKUP($B413,'[1]Full Matrix'!$B$5:$BE$726,MATCH(D$4,'[1]Full Matrix'!$B$4:$BE$4,0),FALSE)),"",VLOOKUP($B413,'[1]Full Matrix'!$B$5:$BE$726,MATCH(D$4,'[1]Full Matrix'!$B$4:$BE$4,0),FALSE))</f>
        <v>3195</v>
      </c>
    </row>
    <row r="414" spans="1:55" ht="73.5" thickBot="1" x14ac:dyDescent="0.3">
      <c r="A414" s="16" t="s">
        <v>412</v>
      </c>
      <c r="B414" s="30" t="s">
        <v>415</v>
      </c>
      <c r="C414" s="18" t="str">
        <f>IF(ISERROR(VLOOKUP($B414,'[1]Full Matrix'!$B$5:$BE$726,MATCH(C$4,'[1]Full Matrix'!$B$4:$BE$4,0),FALSE)),"",VLOOKUP($B414,'[1]Full Matrix'!$B$5:$BE$726,MATCH(C$4,'[1]Full Matrix'!$B$4:$BE$4,0),FALSE))</f>
        <v>55" Class (55.6” diagonal) Professional LCD Monitor - Brilliant Ultra High Definition (3840 x 2160) resolution with 700 cd/m2 Brightness and 5000:1 Contrast Ratio. Built-in Media Player and 10W per Channel Stereo Audio System. Landscape, Portrait, Face-up, Face-Down, and Tilt Operation. Engineered for 24/7 Commercial Use. 3-Year  Limited Warranty</v>
      </c>
      <c r="D414" s="19">
        <f>IF(ISERROR(VLOOKUP($B414,'[1]Full Matrix'!$B$5:$BE$726,MATCH(D$4,'[1]Full Matrix'!$B$4:$BE$4,0),FALSE)),"",VLOOKUP($B414,'[1]Full Matrix'!$B$5:$BE$726,MATCH(D$4,'[1]Full Matrix'!$B$4:$BE$4,0),FALSE))</f>
        <v>3495</v>
      </c>
    </row>
    <row r="415" spans="1:55" s="37" customFormat="1" ht="17.25" thickTop="1" thickBot="1" x14ac:dyDescent="0.3">
      <c r="A415" s="32" t="s">
        <v>416</v>
      </c>
      <c r="B415" s="33"/>
      <c r="C415" s="34"/>
      <c r="D415" s="35" t="str">
        <f>IF(ISERROR(VLOOKUP($B415,'[1]Full Matrix'!$B$5:$BE$726,MATCH(D$4,'[1]Full Matrix'!$B$4:$BE$4,0),FALSE)),"",VLOOKUP($B415,'[1]Full Matrix'!$B$5:$BE$726,MATCH(D$4,'[1]Full Matrix'!$B$4:$BE$4,0),FALSE))</f>
        <v/>
      </c>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s="36"/>
    </row>
    <row r="416" spans="1:55" ht="74.25" thickTop="1" thickBot="1" x14ac:dyDescent="0.3">
      <c r="A416" s="16" t="s">
        <v>416</v>
      </c>
      <c r="B416" s="30" t="s">
        <v>417</v>
      </c>
      <c r="C416" s="18" t="str">
        <f>IF(ISERROR(VLOOKUP($B416,'[1]Full Matrix'!$B$5:$BE$726,MATCH(C$4,'[1]Full Matrix'!$B$4:$BE$4,0),FALSE)),"",VLOOKUP($B416,'[1]Full Matrix'!$B$5:$BE$726,MATCH(C$4,'[1]Full Matrix'!$B$4:$BE$4,0),FALSE))</f>
        <v>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*LIMITED AVAILABILITY*</v>
      </c>
      <c r="D416" s="19">
        <f>IF(ISERROR(VLOOKUP($B416,'[1]Full Matrix'!$B$5:$BE$726,MATCH(D$4,'[1]Full Matrix'!$B$4:$BE$4,0),FALSE)),"",VLOOKUP($B416,'[1]Full Matrix'!$B$5:$BE$726,MATCH(D$4,'[1]Full Matrix'!$B$4:$BE$4,0),FALSE))</f>
        <v>4739</v>
      </c>
    </row>
    <row r="417" spans="1:55" s="37" customFormat="1" ht="17.25" thickTop="1" thickBot="1" x14ac:dyDescent="0.3">
      <c r="A417" s="32" t="s">
        <v>418</v>
      </c>
      <c r="B417" s="33"/>
      <c r="C417" s="34"/>
      <c r="D417" s="35"/>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s="36"/>
    </row>
    <row r="418" spans="1:55" ht="97.5" thickTop="1" x14ac:dyDescent="0.25">
      <c r="A418" s="16" t="s">
        <v>418</v>
      </c>
      <c r="B418" s="30" t="s">
        <v>419</v>
      </c>
      <c r="C418" s="18" t="str">
        <f>IF(ISERROR(VLOOKUP($B418,'[1]Full Matrix'!$B$5:$BE$726,MATCH(C$4,'[1]Full Matrix'!$B$4:$BE$4,0),FALSE)),"",VLOOKUP($B418,'[1]Full Matrix'!$B$5:$BE$726,MATCH(C$4,'[1]Full Matrix'!$B$4:$BE$4,0),FALSE))</f>
        <v xml:space="preserve">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v>
      </c>
      <c r="D418" s="19">
        <f>IF(ISERROR(VLOOKUP($B418,'[1]Full Matrix'!$B$5:$BE$726,MATCH(D$4,'[1]Full Matrix'!$B$4:$BE$4,0),FALSE)),"",VLOOKUP($B418,'[1]Full Matrix'!$B$5:$BE$726,MATCH(D$4,'[1]Full Matrix'!$B$4:$BE$4,0),FALSE))</f>
        <v>6775</v>
      </c>
    </row>
    <row r="419" spans="1:55" ht="108.75" x14ac:dyDescent="0.25">
      <c r="A419" s="16" t="s">
        <v>418</v>
      </c>
      <c r="B419" s="30" t="s">
        <v>420</v>
      </c>
      <c r="C419" s="18" t="str">
        <f>IF(ISERROR(VLOOKUP($B419,'[1]Full Matrix'!$B$5:$BE$726,MATCH(C$4,'[1]Full Matrix'!$B$4:$BE$4,0),FALSE)),"",VLOOKUP($B419,'[1]Full Matrix'!$B$5:$BE$726,MATCH(C$4,'[1]Full Matrix'!$B$4:$BE$4,0),FALSE))</f>
        <v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v>
      </c>
      <c r="D419" s="19">
        <f>IF(ISERROR(VLOOKUP($B419,'[1]Full Matrix'!$B$5:$BE$726,MATCH(D$4,'[1]Full Matrix'!$B$4:$BE$4,0),FALSE)),"",VLOOKUP($B419,'[1]Full Matrix'!$B$5:$BE$726,MATCH(D$4,'[1]Full Matrix'!$B$4:$BE$4,0),FALSE))</f>
        <v>6279</v>
      </c>
    </row>
    <row r="420" spans="1:55" ht="120.75" x14ac:dyDescent="0.25">
      <c r="A420" s="16" t="s">
        <v>418</v>
      </c>
      <c r="B420" s="30" t="s">
        <v>421</v>
      </c>
      <c r="C420" s="18" t="str">
        <f>IF(ISERROR(VLOOKUP($B420,'[1]Full Matrix'!$B$5:$BE$726,MATCH(C$4,'[1]Full Matrix'!$B$4:$BE$4,0),FALSE)),"",VLOOKUP($B420,'[1]Full Matrix'!$B$5:$BE$726,MATCH(C$4,'[1]Full Matrix'!$B$4:$BE$4,0),FALSE))</f>
        <v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v>
      </c>
      <c r="D420" s="19">
        <f>IF(ISERROR(VLOOKUP($B420,'[1]Full Matrix'!$B$5:$BE$726,MATCH(D$4,'[1]Full Matrix'!$B$4:$BE$4,0),FALSE)),"",VLOOKUP($B420,'[1]Full Matrix'!$B$5:$BE$726,MATCH(D$4,'[1]Full Matrix'!$B$4:$BE$4,0),FALSE))</f>
        <v>7889</v>
      </c>
    </row>
    <row r="421" spans="1:55" ht="121.5" thickBot="1" x14ac:dyDescent="0.3">
      <c r="A421" s="16" t="s">
        <v>418</v>
      </c>
      <c r="B421" s="30" t="s">
        <v>422</v>
      </c>
      <c r="C421" s="18" t="str">
        <f>IF(ISERROR(VLOOKUP($B421,'[1]Full Matrix'!$B$5:$BE$726,MATCH(C$4,'[1]Full Matrix'!$B$4:$BE$4,0),FALSE)),"",VLOOKUP($B421,'[1]Full Matrix'!$B$5:$BE$726,MATCH(C$4,'[1]Full Matrix'!$B$4:$BE$4,0),FALSE))</f>
        <v>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v>
      </c>
      <c r="D421" s="19">
        <f>IF(ISERROR(VLOOKUP($B421,'[1]Full Matrix'!$B$5:$BE$726,MATCH(D$4,'[1]Full Matrix'!$B$4:$BE$4,0),FALSE)),"",VLOOKUP($B421,'[1]Full Matrix'!$B$5:$BE$726,MATCH(D$4,'[1]Full Matrix'!$B$4:$BE$4,0),FALSE))</f>
        <v>7065</v>
      </c>
    </row>
    <row r="422" spans="1:55" s="37" customFormat="1" ht="17.25" thickTop="1" thickBot="1" x14ac:dyDescent="0.3">
      <c r="A422" s="32" t="s">
        <v>423</v>
      </c>
      <c r="B422" s="33"/>
      <c r="C422" s="34"/>
      <c r="D422" s="35" t="str">
        <f>IF(ISERROR(VLOOKUP($B422,'[1]Full Matrix'!$B$5:$BE$726,MATCH(D$4,'[1]Full Matrix'!$B$4:$BE$4,0),FALSE)),"",VLOOKUP($B422,'[1]Full Matrix'!$B$5:$BE$726,MATCH(D$4,'[1]Full Matrix'!$B$4:$BE$4,0),FALSE))</f>
        <v/>
      </c>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s="36"/>
    </row>
    <row r="423" spans="1:55" ht="38.25" thickTop="1" thickBot="1" x14ac:dyDescent="0.3">
      <c r="A423" s="16" t="s">
        <v>423</v>
      </c>
      <c r="B423" s="30" t="s">
        <v>424</v>
      </c>
      <c r="C423" s="18" t="str">
        <f>IF(ISERROR(VLOOKUP($B423,'[1]Full Matrix'!$B$5:$BE$726,MATCH(C$4,'[1]Full Matrix'!$B$4:$BE$4,0),FALSE)),"",VLOOKUP($B423,'[1]Full Matrix'!$B$5:$BE$726,MATCH(C$4,'[1]Full Matrix'!$B$4:$BE$4,0),FALSE))</f>
        <v>BT421, 42” 16:4 aspect ratio stretch type LCD display, VA glass, 700 cd/m2, 44% haze, 1920 x 480 native resolution, DVI-D x2 / Out, LAN or RS232C Control, Landscape/Portrait, 3 year warranty</v>
      </c>
      <c r="D423" s="19">
        <f>IF(ISERROR(VLOOKUP($B423,'[1]Full Matrix'!$B$5:$BE$726,MATCH(D$4,'[1]Full Matrix'!$B$4:$BE$4,0),FALSE)),"",VLOOKUP($B423,'[1]Full Matrix'!$B$5:$BE$726,MATCH(D$4,'[1]Full Matrix'!$B$4:$BE$4,0),FALSE))</f>
        <v>3999</v>
      </c>
    </row>
    <row r="424" spans="1:55" s="37" customFormat="1" ht="17.25" thickTop="1" thickBot="1" x14ac:dyDescent="0.3">
      <c r="A424" s="32" t="s">
        <v>425</v>
      </c>
      <c r="B424" s="33"/>
      <c r="C424" s="34"/>
      <c r="D424" s="35" t="str">
        <f>IF(ISERROR(VLOOKUP($B424,'[1]Full Matrix'!$B$5:$BE$726,MATCH(D$4,'[1]Full Matrix'!$B$4:$BE$4,0),FALSE)),"",VLOOKUP($B424,'[1]Full Matrix'!$B$5:$BE$726,MATCH(D$4,'[1]Full Matrix'!$B$4:$BE$4,0),FALSE))</f>
        <v/>
      </c>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s="36"/>
    </row>
    <row r="425" spans="1:55" ht="61.5" thickTop="1" x14ac:dyDescent="0.25">
      <c r="A425" s="16" t="s">
        <v>425</v>
      </c>
      <c r="B425" s="30" t="s">
        <v>426</v>
      </c>
      <c r="C425" s="18" t="str">
        <f>IF(ISERROR(VLOOKUP($B425,'[1]Full Matrix'!$B$5:$BE$726,MATCH(C$4,'[1]Full Matrix'!$B$4:$BE$4,0),FALSE)),"",VLOOKUP($B425,'[1]Full Matrix'!$B$5:$BE$726,MATCH(C$4,'[1]Full Matrix'!$B$4:$BE$4,0),FALSE))</f>
        <v>Qty 4 - UN552V bundled with four ONSTEMN-3Y-15 warranties, 25ft cat5e patch cable,  2 x 2 pull-out fully adjustable mounting system, Qty 2 - SurgeX four port power conditioners, Overframe Bezel Kit, Color Calibration Kit, IR/Remote Kit, FREE Standard Ground Freight.</v>
      </c>
      <c r="D425" s="19">
        <f>IF(ISERROR(VLOOKUP($B425,'[1]Full Matrix'!$B$5:$BE$726,MATCH(D$4,'[1]Full Matrix'!$B$4:$BE$4,0),FALSE)),"",VLOOKUP($B425,'[1]Full Matrix'!$B$5:$BE$726,MATCH(D$4,'[1]Full Matrix'!$B$4:$BE$4,0),FALSE))</f>
        <v>25085</v>
      </c>
    </row>
    <row r="426" spans="1:55" ht="60.75" x14ac:dyDescent="0.25">
      <c r="A426" s="16" t="s">
        <v>425</v>
      </c>
      <c r="B426" s="30" t="s">
        <v>427</v>
      </c>
      <c r="C426" s="18" t="str">
        <f>IF(ISERROR(VLOOKUP($B426,'[1]Full Matrix'!$B$5:$BE$726,MATCH(C$4,'[1]Full Matrix'!$B$4:$BE$4,0),FALSE)),"",VLOOKUP($B426,'[1]Full Matrix'!$B$5:$BE$726,MATCH(C$4,'[1]Full Matrix'!$B$4:$BE$4,0),FALSE))</f>
        <v>Qty 9 - UN552V bundled with nine ONSTEMN-3Y-15 warranties, 25ft cat5e patch cable,  3 x 3 pull-out fully adjustable mounting system, Qty 3 - SurgeX four port power conditioners, Overframe Bezel Kit, Color Calibration Kit, IR/Remote Kit, FREE Standard Ground Freight.</v>
      </c>
      <c r="D426" s="19">
        <f>IF(ISERROR(VLOOKUP($B426,'[1]Full Matrix'!$B$5:$BE$726,MATCH(D$4,'[1]Full Matrix'!$B$4:$BE$4,0),FALSE)),"",VLOOKUP($B426,'[1]Full Matrix'!$B$5:$BE$726,MATCH(D$4,'[1]Full Matrix'!$B$4:$BE$4,0),FALSE))</f>
        <v>56499</v>
      </c>
    </row>
    <row r="427" spans="1:55" ht="60.75" x14ac:dyDescent="0.25">
      <c r="A427" s="16" t="s">
        <v>425</v>
      </c>
      <c r="B427" s="30" t="s">
        <v>428</v>
      </c>
      <c r="C427" s="18" t="str">
        <f>IF(ISERROR(VLOOKUP($B427,'[1]Full Matrix'!$B$5:$BE$726,MATCH(C$4,'[1]Full Matrix'!$B$4:$BE$4,0),FALSE)),"",VLOOKUP($B427,'[1]Full Matrix'!$B$5:$BE$726,MATCH(C$4,'[1]Full Matrix'!$B$4:$BE$4,0),FALSE))</f>
        <v>Qty 4 - UN552 bundled with four ONSTEMN-3Y-16 warranties, 25ft cat5e patch cable,  2 x 2 pull-out fully adjustable mounting system, Qty 2 - SurgeX four port power conditioners, Overframe Bezel Kit, Color Calibration Kit, IR/Remote Kit, FREE Standard Ground Freight.</v>
      </c>
      <c r="D427" s="19">
        <f>IF(ISERROR(VLOOKUP($B427,'[1]Full Matrix'!$B$5:$BE$726,MATCH(D$4,'[1]Full Matrix'!$B$4:$BE$4,0),FALSE)),"",VLOOKUP($B427,'[1]Full Matrix'!$B$5:$BE$726,MATCH(D$4,'[1]Full Matrix'!$B$4:$BE$4,0),FALSE))</f>
        <v>25085</v>
      </c>
    </row>
    <row r="428" spans="1:55" ht="60.75" x14ac:dyDescent="0.25">
      <c r="A428" s="16" t="s">
        <v>425</v>
      </c>
      <c r="B428" s="30" t="s">
        <v>429</v>
      </c>
      <c r="C428" s="18" t="str">
        <f>IF(ISERROR(VLOOKUP($B428,'[1]Full Matrix'!$B$5:$BE$726,MATCH(C$4,'[1]Full Matrix'!$B$4:$BE$4,0),FALSE)),"",VLOOKUP($B428,'[1]Full Matrix'!$B$5:$BE$726,MATCH(C$4,'[1]Full Matrix'!$B$4:$BE$4,0),FALSE))</f>
        <v>Qty 9 - UN552 bundled with nine ONSTEMN-3Y-16 warranties, 25ft cat5e patch cable,  3 x 3 pull-out fully adjustable mounting system, Qty 3 - SurgeX four port power conditioners, Overframe Bezel Kit, Color Calibration Kit, IR/Remote Kit, FREE Standard Ground Freight.</v>
      </c>
      <c r="D428" s="19">
        <f>IF(ISERROR(VLOOKUP($B428,'[1]Full Matrix'!$B$5:$BE$726,MATCH(D$4,'[1]Full Matrix'!$B$4:$BE$4,0),FALSE)),"",VLOOKUP($B428,'[1]Full Matrix'!$B$5:$BE$726,MATCH(D$4,'[1]Full Matrix'!$B$4:$BE$4,0),FALSE))</f>
        <v>56499</v>
      </c>
    </row>
    <row r="429" spans="1:55" ht="48.75" x14ac:dyDescent="0.25">
      <c r="A429" s="16" t="s">
        <v>425</v>
      </c>
      <c r="B429" s="30" t="s">
        <v>430</v>
      </c>
      <c r="C429" s="18" t="str">
        <f>IF(ISERROR(VLOOKUP($B429,'[1]Full Matrix'!$B$5:$BE$726,MATCH(C$4,'[1]Full Matrix'!$B$4:$BE$4,0),FALSE)),"",VLOOKUP($B429,'[1]Full Matrix'!$B$5:$BE$726,MATCH(C$4,'[1]Full Matrix'!$B$4:$BE$4,0),FALSE))</f>
        <v xml:space="preserve">Qty 4 - UN552S bundled with four ONSTEMN-3Y-16 warranties, 25ft cat5e patch cable,  2 x 2 pull-out fully adjustable mounting system, Qty 2 - SurgeX four port power conditioners, IR/Remote Kit, Drop Ship Only, FREE Standard Ground Freight. </v>
      </c>
      <c r="D429" s="19">
        <f>IF(ISERROR(VLOOKUP($B429,'[1]Full Matrix'!$B$5:$BE$726,MATCH(D$4,'[1]Full Matrix'!$B$4:$BE$4,0),FALSE)),"",VLOOKUP($B429,'[1]Full Matrix'!$B$5:$BE$726,MATCH(D$4,'[1]Full Matrix'!$B$4:$BE$4,0),FALSE))</f>
        <v>33089</v>
      </c>
    </row>
    <row r="430" spans="1:55" ht="48.75" x14ac:dyDescent="0.25">
      <c r="A430" s="16" t="s">
        <v>425</v>
      </c>
      <c r="B430" s="30" t="s">
        <v>431</v>
      </c>
      <c r="C430" s="18" t="str">
        <f>IF(ISERROR(VLOOKUP($B430,'[1]Full Matrix'!$B$5:$BE$726,MATCH(C$4,'[1]Full Matrix'!$B$4:$BE$4,0),FALSE)),"",VLOOKUP($B430,'[1]Full Matrix'!$B$5:$BE$726,MATCH(C$4,'[1]Full Matrix'!$B$4:$BE$4,0),FALSE))</f>
        <v xml:space="preserve">Qty 9 - UN552S bundled with nine ONSTEMN-3Y-16 warranties, 25ft cat5e patch cable,  3 x 3 pull-out fully adjustable mounting system, Qty 3 - SurgeX four port power conditioners, IR/Remote Kit, Drop Ship Only, FREE Standard Ground Freight. </v>
      </c>
      <c r="D430" s="19">
        <f>IF(ISERROR(VLOOKUP($B430,'[1]Full Matrix'!$B$5:$BE$726,MATCH(D$4,'[1]Full Matrix'!$B$4:$BE$4,0),FALSE)),"",VLOOKUP($B430,'[1]Full Matrix'!$B$5:$BE$726,MATCH(D$4,'[1]Full Matrix'!$B$4:$BE$4,0),FALSE))</f>
        <v>73699</v>
      </c>
    </row>
    <row r="431" spans="1:55" ht="48.75" x14ac:dyDescent="0.25">
      <c r="A431" s="16" t="s">
        <v>425</v>
      </c>
      <c r="B431" s="30" t="s">
        <v>432</v>
      </c>
      <c r="C431" s="18" t="str">
        <f>IF(ISERROR(VLOOKUP($B431,'[1]Full Matrix'!$B$5:$BE$726,MATCH(C$4,'[1]Full Matrix'!$B$4:$BE$4,0),FALSE)),"",VLOOKUP($B431,'[1]Full Matrix'!$B$5:$BE$726,MATCH(C$4,'[1]Full Matrix'!$B$4:$BE$4,0),FALSE))</f>
        <v>Qty 4 - UN552VS bundled with four ONSTEMN-3Y-15 warranties, 25ft cat5e patch cable,  2 x 2 pull-out fully adjustable mounting system, Qty 2 - SurgeX four port power conditioners, IR/Remote Kit, Drop Ship Only, FREE Standard Ground Freight.</v>
      </c>
      <c r="D431" s="19">
        <f>IF(ISERROR(VLOOKUP($B431,'[1]Full Matrix'!$B$5:$BE$726,MATCH(D$4,'[1]Full Matrix'!$B$4:$BE$4,0),FALSE)),"",VLOOKUP($B431,'[1]Full Matrix'!$B$5:$BE$726,MATCH(D$4,'[1]Full Matrix'!$B$4:$BE$4,0),FALSE))</f>
        <v>29789</v>
      </c>
    </row>
    <row r="432" spans="1:55" ht="49.5" thickBot="1" x14ac:dyDescent="0.3">
      <c r="A432" s="16" t="s">
        <v>425</v>
      </c>
      <c r="B432" s="30" t="s">
        <v>433</v>
      </c>
      <c r="C432" s="18" t="str">
        <f>IF(ISERROR(VLOOKUP($B432,'[1]Full Matrix'!$B$5:$BE$726,MATCH(C$4,'[1]Full Matrix'!$B$4:$BE$4,0),FALSE)),"",VLOOKUP($B432,'[1]Full Matrix'!$B$5:$BE$726,MATCH(C$4,'[1]Full Matrix'!$B$4:$BE$4,0),FALSE))</f>
        <v xml:space="preserve">Qty 9 - UN552VS bundled with nine ONSTEMN-3Y-15 warranties, 25ft cat5e patch cable,  3 x 3 pull-out fully adjustable mounting system, Qty 3 - SurgeX four port power conditioners, IR/Remote Kit, Drop Ship Only, FREE Standard Ground Freight. </v>
      </c>
      <c r="D432" s="19">
        <f>IF(ISERROR(VLOOKUP($B432,'[1]Full Matrix'!$B$5:$BE$726,MATCH(D$4,'[1]Full Matrix'!$B$4:$BE$4,0),FALSE)),"",VLOOKUP($B432,'[1]Full Matrix'!$B$5:$BE$726,MATCH(D$4,'[1]Full Matrix'!$B$4:$BE$4,0),FALSE))</f>
        <v>66135</v>
      </c>
    </row>
    <row r="433" spans="1:55" s="37" customFormat="1" ht="17.25" thickTop="1" thickBot="1" x14ac:dyDescent="0.3">
      <c r="A433" s="32" t="s">
        <v>434</v>
      </c>
      <c r="B433" s="33"/>
      <c r="C433" s="34"/>
      <c r="D433" s="35" t="str">
        <f>IF(ISERROR(VLOOKUP($B433,'[1]Full Matrix'!$B$5:$BE$726,MATCH(D$4,'[1]Full Matrix'!$B$4:$BE$4,0),FALSE)),"",VLOOKUP($B433,'[1]Full Matrix'!$B$5:$BE$726,MATCH(D$4,'[1]Full Matrix'!$B$4:$BE$4,0),FALSE))</f>
        <v/>
      </c>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s="36"/>
    </row>
    <row r="434" spans="1:55" ht="49.5" thickTop="1" x14ac:dyDescent="0.25">
      <c r="A434" s="16" t="s">
        <v>435</v>
      </c>
      <c r="B434" s="30" t="s">
        <v>436</v>
      </c>
      <c r="C434" s="18" t="str">
        <f>IF(ISERROR(VLOOKUP($B434,'[1]Full Matrix'!$B$5:$BE$726,MATCH(C$4,'[1]Full Matrix'!$B$4:$BE$4,0),FALSE)),"",VLOOKUP($B434,'[1]Full Matrix'!$B$5:$BE$726,MATCH(C$4,'[1]Full Matrix'!$B$4:$BE$4,0),FALSE))</f>
        <v>Value priced 4K Ultra-HD 70" class (69 - 1/2" diagonal) AQUOS BOARD interactive display with 20-point multi-touch screen and built-in digital tuner. PN-SPCi5W10C8GB PC sold separately. - TAA COMPLIANT</v>
      </c>
      <c r="D434" s="19">
        <f>IF(ISERROR(VLOOKUP($B434,'[1]Full Matrix'!$B$5:$BE$726,MATCH(D$4,'[1]Full Matrix'!$B$4:$BE$4,0),FALSE)),"",VLOOKUP($B434,'[1]Full Matrix'!$B$5:$BE$726,MATCH(D$4,'[1]Full Matrix'!$B$4:$BE$4,0),FALSE))</f>
        <v>2660</v>
      </c>
    </row>
    <row r="435" spans="1:55" ht="48.75" x14ac:dyDescent="0.25">
      <c r="A435" s="16" t="s">
        <v>435</v>
      </c>
      <c r="B435" s="30" t="s">
        <v>437</v>
      </c>
      <c r="C435" s="18" t="str">
        <f>IF(ISERROR(VLOOKUP($B435,'[1]Full Matrix'!$B$5:$BE$726,MATCH(C$4,'[1]Full Matrix'!$B$4:$BE$4,0),FALSE)),"",VLOOKUP($B435,'[1]Full Matrix'!$B$5:$BE$726,MATCH(C$4,'[1]Full Matrix'!$B$4:$BE$4,0),FALSE))</f>
        <v>4K Ultra-HD 70" class (69 - 1/2" diagonal) AQUOS BOARD interactive display system with 10-point multi-touch screen, built-in SoC controller, wireless connectivity, and OPS Expansion slot. PN-SPCi5W10C8GB PC sold separately. - TAA COMPLIANT</v>
      </c>
      <c r="D435" s="19">
        <f>IF(ISERROR(VLOOKUP($B435,'[1]Full Matrix'!$B$5:$BE$726,MATCH(D$4,'[1]Full Matrix'!$B$4:$BE$4,0),FALSE)),"",VLOOKUP($B435,'[1]Full Matrix'!$B$5:$BE$726,MATCH(D$4,'[1]Full Matrix'!$B$4:$BE$4,0),FALSE))</f>
        <v>5195</v>
      </c>
    </row>
    <row r="436" spans="1:55" ht="48.75" x14ac:dyDescent="0.25">
      <c r="A436" s="16" t="s">
        <v>435</v>
      </c>
      <c r="B436" s="30" t="s">
        <v>438</v>
      </c>
      <c r="C436" s="18" t="str">
        <f>IF(ISERROR(VLOOKUP($B436,'[1]Full Matrix'!$B$5:$BE$726,MATCH(C$4,'[1]Full Matrix'!$B$4:$BE$4,0),FALSE)),"",VLOOKUP($B436,'[1]Full Matrix'!$B$5:$BE$726,MATCH(C$4,'[1]Full Matrix'!$B$4:$BE$4,0),FALSE))</f>
        <v>4K Ultra-HD 75" class (74 - 1/2" diagonal) AQUOS BOARD interactive display system with 20-point multi-touch screen, built-in SoC controller, wireless connectivity, and OPS Expansion slot. PN-SPCi5W10C8GB PC sold separately.</v>
      </c>
      <c r="D436" s="19">
        <f>IF(ISERROR(VLOOKUP($B436,'[1]Full Matrix'!$B$5:$BE$726,MATCH(D$4,'[1]Full Matrix'!$B$4:$BE$4,0),FALSE)),"",VLOOKUP($B436,'[1]Full Matrix'!$B$5:$BE$726,MATCH(D$4,'[1]Full Matrix'!$B$4:$BE$4,0),FALSE))</f>
        <v>6795</v>
      </c>
    </row>
    <row r="437" spans="1:55" ht="48.75" x14ac:dyDescent="0.25">
      <c r="A437" s="16" t="s">
        <v>435</v>
      </c>
      <c r="B437" s="30" t="s">
        <v>439</v>
      </c>
      <c r="C437" s="18" t="str">
        <f>IF(ISERROR(VLOOKUP($B437,'[1]Full Matrix'!$B$5:$BE$726,MATCH(C$4,'[1]Full Matrix'!$B$4:$BE$4,0),FALSE)),"",VLOOKUP($B437,'[1]Full Matrix'!$B$5:$BE$726,MATCH(C$4,'[1]Full Matrix'!$B$4:$BE$4,0),FALSE))</f>
        <v>4K Ultra-HD 86" class (85 - 9/16" diagonal) AQUOS BOARD interactive display system with 20-point multi-touch screen, built-in SoC controller, wireless connectivity, and OPS Expansion slot. PN-SPCi5W10C8GB PC sold separately.</v>
      </c>
      <c r="D437" s="19">
        <f>IF(ISERROR(VLOOKUP($B437,'[1]Full Matrix'!$B$5:$BE$726,MATCH(D$4,'[1]Full Matrix'!$B$4:$BE$4,0),FALSE)),"",VLOOKUP($B437,'[1]Full Matrix'!$B$5:$BE$726,MATCH(D$4,'[1]Full Matrix'!$B$4:$BE$4,0),FALSE))</f>
        <v>11895</v>
      </c>
    </row>
    <row r="438" spans="1:55" ht="60.75" x14ac:dyDescent="0.25">
      <c r="A438" s="16" t="s">
        <v>435</v>
      </c>
      <c r="B438" s="30" t="s">
        <v>440</v>
      </c>
      <c r="C438" s="18" t="str">
        <f>IF(ISERROR(VLOOKUP($B438,'[1]Full Matrix'!$B$5:$BE$726,MATCH(C$4,'[1]Full Matrix'!$B$4:$BE$4,0),FALSE)),"",VLOOKUP($B438,'[1]Full Matrix'!$B$5:$BE$726,MATCH(C$4,'[1]Full Matrix'!$B$4:$BE$4,0),FALSE))</f>
        <v>Spectacular 4K Ultra-HD 65" class (64 - 1/2" diagonal) AQUOS BOARD interactive display system with 20-point PrecisionTouch screen, built-in SoC controller, wireless connectivity, and OPS Expansion slot. PN-SPCi5W10C8GB PC and PN-ZCMS1 AV Soundbar sold separately.</v>
      </c>
      <c r="D438" s="19">
        <f>IF(ISERROR(VLOOKUP($B438,'[1]Full Matrix'!$B$5:$BE$726,MATCH(D$4,'[1]Full Matrix'!$B$4:$BE$4,0),FALSE)),"",VLOOKUP($B438,'[1]Full Matrix'!$B$5:$BE$726,MATCH(D$4,'[1]Full Matrix'!$B$4:$BE$4,0),FALSE))</f>
        <v>5625</v>
      </c>
    </row>
    <row r="439" spans="1:55" ht="60.75" x14ac:dyDescent="0.25">
      <c r="A439" s="16" t="s">
        <v>435</v>
      </c>
      <c r="B439" s="30" t="s">
        <v>441</v>
      </c>
      <c r="C439" s="18" t="str">
        <f>IF(ISERROR(VLOOKUP($B439,'[1]Full Matrix'!$B$5:$BE$726,MATCH(C$4,'[1]Full Matrix'!$B$4:$BE$4,0),FALSE)),"",VLOOKUP($B439,'[1]Full Matrix'!$B$5:$BE$726,MATCH(C$4,'[1]Full Matrix'!$B$4:$BE$4,0),FALSE))</f>
        <v>Spectacular 4K Ultra-HD 75" class (74 - 1/2" diagonal) AQUOS BOARD interactive display system with 20-point PrecisionTouch screen, built-in SoC controller, wireless connectivity, and OPS Expansion slot. PN-SPCi5W10C8GB PC and PN-ZCMS1 AV Soundbar sold separately.</v>
      </c>
      <c r="D439" s="19">
        <f>IF(ISERROR(VLOOKUP($B439,'[1]Full Matrix'!$B$5:$BE$726,MATCH(D$4,'[1]Full Matrix'!$B$4:$BE$4,0),FALSE)),"",VLOOKUP($B439,'[1]Full Matrix'!$B$5:$BE$726,MATCH(D$4,'[1]Full Matrix'!$B$4:$BE$4,0),FALSE))</f>
        <v>7475</v>
      </c>
    </row>
    <row r="440" spans="1:55" ht="61.5" thickBot="1" x14ac:dyDescent="0.3">
      <c r="A440" s="16" t="s">
        <v>435</v>
      </c>
      <c r="B440" s="30" t="s">
        <v>442</v>
      </c>
      <c r="C440" s="18" t="str">
        <f>IF(ISERROR(VLOOKUP($B440,'[1]Full Matrix'!$B$5:$BE$726,MATCH(C$4,'[1]Full Matrix'!$B$4:$BE$4,0),FALSE)),"",VLOOKUP($B440,'[1]Full Matrix'!$B$5:$BE$726,MATCH(C$4,'[1]Full Matrix'!$B$4:$BE$4,0),FALSE))</f>
        <v>Spectacular 4K Ultra-HD 86" class (85 - 9/16" diagonal) AQUOS BOARD interactive display system with 20-point PrecisionTouch screen, built-in SoC controller, wireless connectivity, and OPS Expansion slot. PN-SPCi5W10C8GB PC and PN-ZCMS1 AV Soundbar sold separately.</v>
      </c>
      <c r="D440" s="19">
        <f>IF(ISERROR(VLOOKUP($B440,'[1]Full Matrix'!$B$5:$BE$726,MATCH(D$4,'[1]Full Matrix'!$B$4:$BE$4,0),FALSE)),"",VLOOKUP($B440,'[1]Full Matrix'!$B$5:$BE$726,MATCH(D$4,'[1]Full Matrix'!$B$4:$BE$4,0),FALSE))</f>
        <v>10895</v>
      </c>
    </row>
    <row r="441" spans="1:55" s="37" customFormat="1" ht="17.25" thickTop="1" thickBot="1" x14ac:dyDescent="0.3">
      <c r="A441" s="32" t="s">
        <v>443</v>
      </c>
      <c r="B441" s="33"/>
      <c r="C441" s="34"/>
      <c r="D441" s="35" t="str">
        <f>IF(ISERROR(VLOOKUP($B441,'[1]Full Matrix'!$B$5:$BE$726,MATCH(D$4,'[1]Full Matrix'!$B$4:$BE$4,0),FALSE)),"",VLOOKUP($B441,'[1]Full Matrix'!$B$5:$BE$726,MATCH(D$4,'[1]Full Matrix'!$B$4:$BE$4,0),FALSE))</f>
        <v/>
      </c>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s="36"/>
    </row>
    <row r="442" spans="1:55" ht="61.5" thickTop="1" x14ac:dyDescent="0.25">
      <c r="A442" s="16" t="s">
        <v>443</v>
      </c>
      <c r="B442" s="30" t="s">
        <v>444</v>
      </c>
      <c r="C442" s="21" t="str">
        <f>IF(ISERROR(VLOOKUP($B442,'[1]Full Matrix'!$B$5:$BE$726,MATCH(C$4,'[1]Full Matrix'!$B$4:$BE$4,0),FALSE)),"",VLOOKUP($B442,'[1]Full Matrix'!$B$5:$BE$726,MATCH(C$4,'[1]Full Matrix'!$B$4:$BE$4,0),FALSE))</f>
        <v>65” UHD collaborative display with integrated 10pt IR touch and built in Android SoC.  Includes Mosaic wireless presentation and Mosaic Canvas interactive whiteboard software, browser, and annotation tools.  3x HDMI 2.0, VGA, LAN, 6x USB, RS-232, 350cd/m^2 MAX, 3yr warranty, wall mount included</v>
      </c>
      <c r="D442" s="19">
        <f>IF(ISERROR(VLOOKUP($B442,'[1]Full Matrix'!$B$5:$BE$726,MATCH(D$4,'[1]Full Matrix'!$B$4:$BE$4,0),FALSE)),"",VLOOKUP($B442,'[1]Full Matrix'!$B$5:$BE$726,MATCH(D$4,'[1]Full Matrix'!$B$4:$BE$4,0),FALSE))</f>
        <v>3960</v>
      </c>
    </row>
    <row r="443" spans="1:55" ht="48.75" x14ac:dyDescent="0.25">
      <c r="A443" s="16" t="s">
        <v>443</v>
      </c>
      <c r="B443" s="30" t="s">
        <v>445</v>
      </c>
      <c r="C443" s="21" t="str">
        <f>IF(ISERROR(VLOOKUP($B443,'[1]Full Matrix'!$B$5:$BE$726,MATCH(C$4,'[1]Full Matrix'!$B$4:$BE$4,0),FALSE)),"",VLOOKUP($B443,'[1]Full Matrix'!$B$5:$BE$726,MATCH(C$4,'[1]Full Matrix'!$B$4:$BE$4,0),FALSE))</f>
        <v>CB651Q collaborative display and AOpen Chromebox (CB-AO-CX100) bundle. 3x HDMI 2.0, VGA, LAN, 6x USB, RS-232, 350cd/m^2 MAX, 3yr warranty, wall mount included, AOPEN Chromebox 2 Commercial included</v>
      </c>
      <c r="D443" s="19">
        <f>IF(ISERROR(VLOOKUP($B443,'[1]Full Matrix'!$B$5:$BE$726,MATCH(D$4,'[1]Full Matrix'!$B$4:$BE$4,0),FALSE)),"",VLOOKUP($B443,'[1]Full Matrix'!$B$5:$BE$726,MATCH(D$4,'[1]Full Matrix'!$B$4:$BE$4,0),FALSE))</f>
        <v>4715</v>
      </c>
    </row>
    <row r="444" spans="1:55" ht="60.75" x14ac:dyDescent="0.25">
      <c r="A444" s="16" t="s">
        <v>443</v>
      </c>
      <c r="B444" s="30" t="s">
        <v>446</v>
      </c>
      <c r="C444" s="21" t="str">
        <f>IF(ISERROR(VLOOKUP($B444,'[1]Full Matrix'!$B$5:$BE$726,MATCH(C$4,'[1]Full Matrix'!$B$4:$BE$4,0),FALSE)),"",VLOOKUP($B444,'[1]Full Matrix'!$B$5:$BE$726,MATCH(C$4,'[1]Full Matrix'!$B$4:$BE$4,0),FALSE))</f>
        <v>75” UHD collaborative display with integrated 10pt IR touch and built in Android SoC.  Includes Mosaic wireless presentation and Mosaic Canvas interactive whiteboard software, browser, and annotation tools.  3x HDMI 2.0, VGA, LAN, 6x USB, RS-232, 350cd/m^2 MAX, 3yr warranty, wall mount included</v>
      </c>
      <c r="D444" s="19">
        <f>IF(ISERROR(VLOOKUP($B444,'[1]Full Matrix'!$B$5:$BE$726,MATCH(D$4,'[1]Full Matrix'!$B$4:$BE$4,0),FALSE)),"",VLOOKUP($B444,'[1]Full Matrix'!$B$5:$BE$726,MATCH(D$4,'[1]Full Matrix'!$B$4:$BE$4,0),FALSE))</f>
        <v>5919</v>
      </c>
    </row>
    <row r="445" spans="1:55" ht="48.75" x14ac:dyDescent="0.25">
      <c r="A445" s="16" t="s">
        <v>443</v>
      </c>
      <c r="B445" s="30" t="s">
        <v>447</v>
      </c>
      <c r="C445" s="21" t="str">
        <f>IF(ISERROR(VLOOKUP($B445,'[1]Full Matrix'!$B$5:$BE$726,MATCH(C$4,'[1]Full Matrix'!$B$4:$BE$4,0),FALSE)),"",VLOOKUP($B445,'[1]Full Matrix'!$B$5:$BE$726,MATCH(C$4,'[1]Full Matrix'!$B$4:$BE$4,0),FALSE))</f>
        <v>CB751Q collaborative display and AOpen Chromebox (CB-AO-CX100) bundle. 3x HDMI 2.0, VGA, LAN, 6x USB, RS-232, 350cd/m^2 MAX, 3yr warranty, wall mount included, AOPEN Chromebox 2 Commercial included</v>
      </c>
      <c r="D445" s="19">
        <f>IF(ISERROR(VLOOKUP($B445,'[1]Full Matrix'!$B$5:$BE$726,MATCH(D$4,'[1]Full Matrix'!$B$4:$BE$4,0),FALSE)),"",VLOOKUP($B445,'[1]Full Matrix'!$B$5:$BE$726,MATCH(D$4,'[1]Full Matrix'!$B$4:$BE$4,0),FALSE))</f>
        <v>6675</v>
      </c>
    </row>
    <row r="446" spans="1:55" ht="60.75" x14ac:dyDescent="0.25">
      <c r="A446" s="16" t="s">
        <v>443</v>
      </c>
      <c r="B446" s="30" t="s">
        <v>448</v>
      </c>
      <c r="C446" s="21" t="str">
        <f>IF(ISERROR(VLOOKUP($B446,'[1]Full Matrix'!$B$5:$BE$726,MATCH(C$4,'[1]Full Matrix'!$B$4:$BE$4,0),FALSE)),"",VLOOKUP($B446,'[1]Full Matrix'!$B$5:$BE$726,MATCH(C$4,'[1]Full Matrix'!$B$4:$BE$4,0),FALSE))</f>
        <v>86” UHD collaborative display with integrated 10pt IR touch and built in Android SoC.  Includes Mosaic wireless presentation and Mosaic Canvas interactive whiteboard software, browser, and annotation tools.  3x HDMI 2.0, VGA, LAN, 6x USB, RS-232, 350cd/m^2 MAX, 3yr warranty, wall mount included</v>
      </c>
      <c r="D446" s="19">
        <f>IF(ISERROR(VLOOKUP($B446,'[1]Full Matrix'!$B$5:$BE$726,MATCH(D$4,'[1]Full Matrix'!$B$4:$BE$4,0),FALSE)),"",VLOOKUP($B446,'[1]Full Matrix'!$B$5:$BE$726,MATCH(D$4,'[1]Full Matrix'!$B$4:$BE$4,0),FALSE))</f>
        <v>7715</v>
      </c>
    </row>
    <row r="447" spans="1:55" ht="48.75" x14ac:dyDescent="0.25">
      <c r="A447" s="16" t="s">
        <v>443</v>
      </c>
      <c r="B447" s="30" t="s">
        <v>449</v>
      </c>
      <c r="C447" s="21" t="str">
        <f>IF(ISERROR(VLOOKUP($B447,'[1]Full Matrix'!$B$5:$BE$726,MATCH(C$4,'[1]Full Matrix'!$B$4:$BE$4,0),FALSE)),"",VLOOKUP($B447,'[1]Full Matrix'!$B$5:$BE$726,MATCH(C$4,'[1]Full Matrix'!$B$4:$BE$4,0),FALSE))</f>
        <v>CB861Q collaborative display and AOpen Chromebox (CB-AO-CX100) bundle. 3x HDMI 2.0, VGA, LAN, 6x USB, RS-232, 350cd/m^2 MAX, 3yr warranty, wall mount included, AOPEN Chromebox 2 Commercial included</v>
      </c>
      <c r="D447" s="19">
        <f>IF(ISERROR(VLOOKUP($B447,'[1]Full Matrix'!$B$5:$BE$726,MATCH(D$4,'[1]Full Matrix'!$B$4:$BE$4,0),FALSE)),"",VLOOKUP($B447,'[1]Full Matrix'!$B$5:$BE$726,MATCH(D$4,'[1]Full Matrix'!$B$4:$BE$4,0),FALSE))</f>
        <v>8475</v>
      </c>
    </row>
    <row r="448" spans="1:55" ht="37.5" thickBot="1" x14ac:dyDescent="0.3">
      <c r="A448" s="16" t="s">
        <v>443</v>
      </c>
      <c r="B448" s="30" t="s">
        <v>450</v>
      </c>
      <c r="C448" s="18" t="str">
        <f>IF(ISERROR(VLOOKUP($B448,'[1]Full Matrix'!$B$5:$BE$726,MATCH(C$4,'[1]Full Matrix'!$B$4:$BE$4,0),FALSE)),"",VLOOKUP($B448,'[1]Full Matrix'!$B$5:$BE$726,MATCH(C$4,'[1]Full Matrix'!$B$4:$BE$4,0),FALSE))</f>
        <v>55” UHD Teams Certified video conferencing display with integrated 10pt PCAP touch and 2 active pens. 2x USB-C, HDMI, 2x USB 3.0, LAN, 4000cd/m^2 max, 3yr warranty</v>
      </c>
      <c r="D448" s="19">
        <f>IF(ISERROR(VLOOKUP($B448,'[1]Full Matrix'!$B$5:$BE$726,MATCH(D$4,'[1]Full Matrix'!$B$4:$BE$4,0),FALSE)),"",VLOOKUP($B448,'[1]Full Matrix'!$B$5:$BE$726,MATCH(D$4,'[1]Full Matrix'!$B$4:$BE$4,0),FALSE))</f>
        <v>11439</v>
      </c>
    </row>
    <row r="449" spans="1:55" s="37" customFormat="1" ht="17.25" thickTop="1" thickBot="1" x14ac:dyDescent="0.3">
      <c r="A449" s="32" t="s">
        <v>451</v>
      </c>
      <c r="B449" s="33"/>
      <c r="C449" s="34"/>
      <c r="D449" s="35"/>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s="36"/>
    </row>
    <row r="450" spans="1:55" ht="86.25" thickTop="1" thickBot="1" x14ac:dyDescent="0.3">
      <c r="A450" s="16" t="s">
        <v>451</v>
      </c>
      <c r="B450" s="30" t="s">
        <v>452</v>
      </c>
      <c r="C450" s="18" t="str">
        <f>IF(ISERROR(VLOOKUP($B450,'[1]Full Matrix'!$B$5:$BE$726,MATCH(C$4,'[1]Full Matrix'!$B$4:$BE$4,0),FALSE)),"",VLOOKUP($B450,'[1]Full Matrix'!$B$5:$BE$726,MATCH(C$4,'[1]Full Matrix'!$B$4:$BE$4,0),FALSE))</f>
        <v>Next-generation 70" Class (69.5" diagonal) 4K Ultra HD display, built-in microphone arrays, integrated high-quality video conference camera with 4K resolution and IoT sensor hub, Wireless and USB Type-C connectivity that works seamlessly with Microsoft 365 collaboration tools. It’s all backed by the cloud to deliver outstanding ease of use and enable the continual analysis of meeting room conditions and usage.</v>
      </c>
      <c r="D450" s="19">
        <f>IF(ISERROR(VLOOKUP($B450,'[1]Full Matrix'!$B$5:$BE$726,MATCH(D$4,'[1]Full Matrix'!$B$4:$BE$4,0),FALSE)),"",VLOOKUP($B450,'[1]Full Matrix'!$B$5:$BE$726,MATCH(D$4,'[1]Full Matrix'!$B$4:$BE$4,0),FALSE))</f>
        <v>9995</v>
      </c>
    </row>
    <row r="451" spans="1:55" s="37" customFormat="1" ht="17.25" thickTop="1" thickBot="1" x14ac:dyDescent="0.3">
      <c r="A451" s="32" t="s">
        <v>453</v>
      </c>
      <c r="B451" s="33"/>
      <c r="C451" s="34"/>
      <c r="D451" s="35"/>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s="36"/>
    </row>
    <row r="452" spans="1:55" ht="37.5" thickTop="1" x14ac:dyDescent="0.25">
      <c r="A452" s="16" t="s">
        <v>453</v>
      </c>
      <c r="B452" s="30" t="s">
        <v>454</v>
      </c>
      <c r="C452" s="18" t="str">
        <f>IF(ISERROR(VLOOKUP($B452,'[1]Full Matrix'!$B$5:$BE$726,MATCH(C$4,'[1]Full Matrix'!$B$4:$BE$4,0),FALSE)),"",VLOOKUP($B452,'[1]Full Matrix'!$B$5:$BE$726,MATCH(C$4,'[1]Full Matrix'!$B$4:$BE$4,0),FALSE))</f>
        <v>10 Point Infrared Touch Overlay for the C750Q, C751Q and V754Q.  HID compliant, Clear Tempered glass and easy installation.  Must order C750Q, C751Q or V754Q separately.</v>
      </c>
      <c r="D452" s="19">
        <f>IF(ISERROR(VLOOKUP($B452,'[1]Full Matrix'!$B$5:$BE$726,MATCH(D$4,'[1]Full Matrix'!$B$4:$BE$4,0),FALSE)),"",VLOOKUP($B452,'[1]Full Matrix'!$B$5:$BE$726,MATCH(D$4,'[1]Full Matrix'!$B$4:$BE$4,0),FALSE))</f>
        <v>3723</v>
      </c>
    </row>
    <row r="453" spans="1:55" ht="37.5" thickBot="1" x14ac:dyDescent="0.3">
      <c r="A453" s="16" t="s">
        <v>453</v>
      </c>
      <c r="B453" s="30" t="s">
        <v>455</v>
      </c>
      <c r="C453" s="18" t="str">
        <f>IF(ISERROR(VLOOKUP($B453,'[1]Full Matrix'!$B$5:$BE$726,MATCH(C$4,'[1]Full Matrix'!$B$4:$BE$4,0),FALSE)),"",VLOOKUP($B453,'[1]Full Matrix'!$B$5:$BE$726,MATCH(C$4,'[1]Full Matrix'!$B$4:$BE$4,0),FALSE))</f>
        <v>10 Point Infrared Touch Overlay for the C860Q, C861Q and V864Q.  HID compliant, Clear Tempered glass and easy installation.  Must order C860Q, C861Q or V864Q separately.</v>
      </c>
      <c r="D453" s="19">
        <f>IF(ISERROR(VLOOKUP($B453,'[1]Full Matrix'!$B$5:$BE$726,MATCH(D$4,'[1]Full Matrix'!$B$4:$BE$4,0),FALSE)),"",VLOOKUP($B453,'[1]Full Matrix'!$B$5:$BE$726,MATCH(D$4,'[1]Full Matrix'!$B$4:$BE$4,0),FALSE))</f>
        <v>4759</v>
      </c>
    </row>
    <row r="454" spans="1:55" s="37" customFormat="1" ht="17.25" thickTop="1" thickBot="1" x14ac:dyDescent="0.3">
      <c r="A454" s="32" t="s">
        <v>456</v>
      </c>
      <c r="B454" s="33"/>
      <c r="C454" s="34"/>
      <c r="D454" s="35"/>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s="36"/>
    </row>
    <row r="455" spans="1:55" ht="50.25" thickTop="1" thickBot="1" x14ac:dyDescent="0.3">
      <c r="A455" s="16" t="s">
        <v>456</v>
      </c>
      <c r="B455" s="30" t="s">
        <v>457</v>
      </c>
      <c r="C455" s="40" t="str">
        <f>IF(ISERROR(VLOOKUP($B455,'[1]Full Matrix'!$B$5:$BE$726,MATCH(C$4,'[1]Full Matrix'!$B$4:$BE$4,0),FALSE)),"",VLOOKUP($B455,'[1]Full Matrix'!$B$5:$BE$726,MATCH(C$4,'[1]Full Matrix'!$B$4:$BE$4,0),FALSE))</f>
        <v>Optional Control Kit.  Permits all  PN-V701 monitors in a video wall to be controlled using one remote controller, when one of the monitors is fitted with a remote control sensor box (included).  (Includes remote controller and remote control sensor box.)</v>
      </c>
      <c r="D455" s="19">
        <f>IF(ISERROR(VLOOKUP($B455,'[1]Full Matrix'!$B$5:$BE$726,MATCH(D$4,'[1]Full Matrix'!$B$4:$BE$4,0),FALSE)),"",VLOOKUP($B455,'[1]Full Matrix'!$B$5:$BE$726,MATCH(D$4,'[1]Full Matrix'!$B$4:$BE$4,0),FALSE))</f>
        <v>210</v>
      </c>
    </row>
    <row r="456" spans="1:55" s="37" customFormat="1" ht="17.25" thickTop="1" thickBot="1" x14ac:dyDescent="0.3">
      <c r="A456" s="32" t="s">
        <v>458</v>
      </c>
      <c r="B456" s="33"/>
      <c r="C456" s="34"/>
      <c r="D456" s="35"/>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s="36"/>
    </row>
    <row r="457" spans="1:55" ht="25.5" thickTop="1" x14ac:dyDescent="0.25">
      <c r="A457" s="16" t="s">
        <v>458</v>
      </c>
      <c r="B457" s="30" t="s">
        <v>459</v>
      </c>
      <c r="C457" s="40" t="str">
        <f>IF(ISERROR(VLOOKUP($B457,'[1]Full Matrix'!$B$5:$BE$726,MATCH(C$4,'[1]Full Matrix'!$B$4:$BE$4,0),FALSE)),"",VLOOKUP($B457,'[1]Full Matrix'!$B$5:$BE$726,MATCH(C$4,'[1]Full Matrix'!$B$4:$BE$4,0),FALSE))</f>
        <v>Sharp Display Connect Software License Key for Chrome OS/Chromebook Support</v>
      </c>
      <c r="D457" s="19">
        <f>IF(ISERROR(VLOOKUP($B457,'[1]Full Matrix'!$B$5:$BE$726,MATCH(D$4,'[1]Full Matrix'!$B$4:$BE$4,0),FALSE)),"",VLOOKUP($B457,'[1]Full Matrix'!$B$5:$BE$726,MATCH(D$4,'[1]Full Matrix'!$B$4:$BE$4,0),FALSE))</f>
        <v>99</v>
      </c>
    </row>
    <row r="458" spans="1:55" ht="24.75" x14ac:dyDescent="0.25">
      <c r="A458" s="16" t="s">
        <v>458</v>
      </c>
      <c r="B458" s="30" t="s">
        <v>460</v>
      </c>
      <c r="C458" s="40" t="str">
        <f>IF(ISERROR(VLOOKUP($B458,'[1]Full Matrix'!$B$5:$BE$726,MATCH(C$4,'[1]Full Matrix'!$B$4:$BE$4,0),FALSE)),"",VLOOKUP($B458,'[1]Full Matrix'!$B$5:$BE$726,MATCH(C$4,'[1]Full Matrix'!$B$4:$BE$4,0),FALSE))</f>
        <v>Advanced Feature License for Sharp Pen Software v.3.7 and above</v>
      </c>
      <c r="D458" s="19">
        <f>IF(ISERROR(VLOOKUP($B458,'[1]Full Matrix'!$B$5:$BE$726,MATCH(D$4,'[1]Full Matrix'!$B$4:$BE$4,0),FALSE)),"",VLOOKUP($B458,'[1]Full Matrix'!$B$5:$BE$726,MATCH(D$4,'[1]Full Matrix'!$B$4:$BE$4,0),FALSE))</f>
        <v>99</v>
      </c>
    </row>
    <row r="459" spans="1:55" ht="24.75" x14ac:dyDescent="0.25">
      <c r="A459" s="16" t="s">
        <v>458</v>
      </c>
      <c r="B459" s="30" t="s">
        <v>461</v>
      </c>
      <c r="C459" s="40" t="str">
        <f>IF(ISERROR(VLOOKUP($B459,'[1]Full Matrix'!$B$5:$BE$726,MATCH(C$4,'[1]Full Matrix'!$B$4:$BE$4,0),FALSE)),"",VLOOKUP($B459,'[1]Full Matrix'!$B$5:$BE$726,MATCH(C$4,'[1]Full Matrix'!$B$4:$BE$4,0),FALSE))</f>
        <v>Optional rolling cart floor stand for use with all AQUOS BOARD and Windows Collaboration Display models</v>
      </c>
      <c r="D459" s="19">
        <f>IF(ISERROR(VLOOKUP($B459,'[1]Full Matrix'!$B$5:$BE$726,MATCH(D$4,'[1]Full Matrix'!$B$4:$BE$4,0),FALSE)),"",VLOOKUP($B459,'[1]Full Matrix'!$B$5:$BE$726,MATCH(D$4,'[1]Full Matrix'!$B$4:$BE$4,0),FALSE))</f>
        <v>1149</v>
      </c>
    </row>
    <row r="460" spans="1:55" x14ac:dyDescent="0.25">
      <c r="A460" s="16" t="s">
        <v>458</v>
      </c>
      <c r="B460" s="30" t="s">
        <v>462</v>
      </c>
      <c r="C460" s="40" t="str">
        <f>IF(ISERROR(VLOOKUP($B460,'[1]Full Matrix'!$B$5:$BE$726,MATCH(C$4,'[1]Full Matrix'!$B$4:$BE$4,0),FALSE)),"",VLOOKUP($B460,'[1]Full Matrix'!$B$5:$BE$726,MATCH(C$4,'[1]Full Matrix'!$B$4:$BE$4,0),FALSE))</f>
        <v>Optional keyboard and PC tray for use with PN-SR780M</v>
      </c>
      <c r="D460" s="19">
        <f>IF(ISERROR(VLOOKUP($B460,'[1]Full Matrix'!$B$5:$BE$726,MATCH(D$4,'[1]Full Matrix'!$B$4:$BE$4,0),FALSE)),"",VLOOKUP($B460,'[1]Full Matrix'!$B$5:$BE$726,MATCH(D$4,'[1]Full Matrix'!$B$4:$BE$4,0),FALSE))</f>
        <v>240</v>
      </c>
    </row>
    <row r="461" spans="1:55" ht="36.75" x14ac:dyDescent="0.25">
      <c r="A461" s="16" t="s">
        <v>458</v>
      </c>
      <c r="B461" s="30" t="s">
        <v>463</v>
      </c>
      <c r="C461" s="40" t="str">
        <f>IF(ISERROR(VLOOKUP($B461,'[1]Full Matrix'!$B$5:$BE$726,MATCH(C$4,'[1]Full Matrix'!$B$4:$BE$4,0),FALSE)),"",VLOOKUP($B461,'[1]Full Matrix'!$B$5:$BE$726,MATCH(C$4,'[1]Full Matrix'!$B$4:$BE$4,0),FALSE))</f>
        <v xml:space="preserve">Optional Enhanced PC for use with all Sharp AQUOS BOARD displays. Intel® Coffee Lake CoreTM i7 processor with Windows® 10 Pro and 16GB RAM.  Attaches to rear of display. </v>
      </c>
      <c r="D461" s="19">
        <f>IF(ISERROR(VLOOKUP($B461,'[1]Full Matrix'!$B$5:$BE$726,MATCH(D$4,'[1]Full Matrix'!$B$4:$BE$4,0),FALSE)),"",VLOOKUP($B461,'[1]Full Matrix'!$B$5:$BE$726,MATCH(D$4,'[1]Full Matrix'!$B$4:$BE$4,0),FALSE))</f>
        <v>2535</v>
      </c>
    </row>
    <row r="462" spans="1:55" ht="36.75" x14ac:dyDescent="0.25">
      <c r="A462" s="16" t="s">
        <v>458</v>
      </c>
      <c r="B462" s="30" t="s">
        <v>464</v>
      </c>
      <c r="C462" s="40" t="str">
        <f>IF(ISERROR(VLOOKUP($B462,'[1]Full Matrix'!$B$5:$BE$726,MATCH(C$4,'[1]Full Matrix'!$B$4:$BE$4,0),FALSE)),"",VLOOKUP($B462,'[1]Full Matrix'!$B$5:$BE$726,MATCH(C$4,'[1]Full Matrix'!$B$4:$BE$4,0),FALSE))</f>
        <v>Optional Standard PC for use with all Sharp AQUOS BOARD displays. Intel® Coffee Lake CoreTM i5 processor with Windows® 10 Pro and 8GB RAM.  Attaches to rear of display.</v>
      </c>
      <c r="D462" s="19">
        <f>IF(ISERROR(VLOOKUP($B462,'[1]Full Matrix'!$B$5:$BE$726,MATCH(D$4,'[1]Full Matrix'!$B$4:$BE$4,0),FALSE)),"",VLOOKUP($B462,'[1]Full Matrix'!$B$5:$BE$726,MATCH(D$4,'[1]Full Matrix'!$B$4:$BE$4,0),FALSE))</f>
        <v>1979</v>
      </c>
    </row>
    <row r="463" spans="1:55" ht="37.5" thickBot="1" x14ac:dyDescent="0.3">
      <c r="A463" s="16" t="s">
        <v>458</v>
      </c>
      <c r="B463" s="30" t="s">
        <v>465</v>
      </c>
      <c r="C463" s="40" t="str">
        <f>IF(ISERROR(VLOOKUP($B463,'[1]Full Matrix'!$B$5:$BE$726,MATCH(C$4,'[1]Full Matrix'!$B$4:$BE$4,0),FALSE)),"",VLOOKUP($B463,'[1]Full Matrix'!$B$5:$BE$726,MATCH(C$4,'[1]Full Matrix'!$B$4:$BE$4,0),FALSE))</f>
        <v>AV Soundbar with 4K resolution, 8 watts, and 6 Element microphone array for use with AQUOS Board PN-L2B series interactive displays</v>
      </c>
      <c r="D463" s="19">
        <f>IF(ISERROR(VLOOKUP($B463,'[1]Full Matrix'!$B$5:$BE$726,MATCH(D$4,'[1]Full Matrix'!$B$4:$BE$4,0),FALSE)),"",VLOOKUP($B463,'[1]Full Matrix'!$B$5:$BE$726,MATCH(D$4,'[1]Full Matrix'!$B$4:$BE$4,0),FALSE))</f>
        <v>1549</v>
      </c>
    </row>
    <row r="464" spans="1:55" s="37" customFormat="1" ht="17.25" thickTop="1" thickBot="1" x14ac:dyDescent="0.3">
      <c r="A464" s="32" t="s">
        <v>466</v>
      </c>
      <c r="B464" s="33"/>
      <c r="C464" s="34"/>
      <c r="D464" s="35"/>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s="36"/>
    </row>
    <row r="465" spans="1:55" ht="73.5" thickTop="1" x14ac:dyDescent="0.25">
      <c r="A465" s="16" t="s">
        <v>466</v>
      </c>
      <c r="B465" s="30" t="s">
        <v>467</v>
      </c>
      <c r="C465" s="40" t="str">
        <f>IF(ISERROR(VLOOKUP($B465,'[1]Full Matrix'!$B$5:$BE$726,MATCH(C$4,'[1]Full Matrix'!$B$4:$BE$4,0),FALSE)),"",VLOOKUP($B465,'[1]Full Matrix'!$B$5:$BE$726,MATCH(C$4,'[1]Full Matrix'!$B$4:$BE$4,0),FALSE))</f>
        <v>Premium full range passive speaker for V404, V484, V554, P404, P484, P554, X474HB, X554HB, X754HB, X551UHD, X651UHD(-2), X841UHD(-2), X981UHD(-2), V654Q, C651Q, V754Q, C751Q, V864Q, C861Q, V984Q, C981Q, UN462A/VA, UN492S/VS, UN552/V, UN552S/VS,
 MA431, MA491, MA551, P435, P495 and P555</v>
      </c>
      <c r="D465" s="19">
        <f>IF(ISERROR(VLOOKUP($B465,'[1]Full Matrix'!$B$5:$BE$726,MATCH(D$4,'[1]Full Matrix'!$B$4:$BE$4,0),FALSE)),"",VLOOKUP($B465,'[1]Full Matrix'!$B$5:$BE$726,MATCH(D$4,'[1]Full Matrix'!$B$4:$BE$4,0),FALSE))</f>
        <v>475</v>
      </c>
    </row>
    <row r="466" spans="1:55" ht="84.75" x14ac:dyDescent="0.25">
      <c r="A466" s="16" t="s">
        <v>466</v>
      </c>
      <c r="B466" s="30" t="s">
        <v>468</v>
      </c>
      <c r="C466" s="40" t="str">
        <f>IF(ISERROR(VLOOKUP($B466,'[1]Full Matrix'!$B$5:$BE$726,MATCH(C$4,'[1]Full Matrix'!$B$4:$BE$4,0),FALSE)),"",VLOOKUP($B466,'[1]Full Matrix'!$B$5:$BE$726,MATCH(C$4,'[1]Full Matrix'!$B$4:$BE$4,0),FALSE))</f>
        <v>Premium full range active speaker for V404, V484, V554, P404, P484, P554, X474HB, X554HB, X754HB, X551UHD, X651UHD(-2), X841UHD(-2), X981UHD(-2), V654Q, C651Q, V754Q, C750Q, C751Q, V864Q, C860Q, C861Q, V984Q, C981Q, UN462A/VA, UN492S/VS, UN552/V, UN552S/VS, C431, C501, C551, M431, M491, M551, M651, MA431, MA491, MA551, P435, P495 and P555</v>
      </c>
      <c r="D466" s="19">
        <f>IF(ISERROR(VLOOKUP($B466,'[1]Full Matrix'!$B$5:$BE$726,MATCH(D$4,'[1]Full Matrix'!$B$4:$BE$4,0),FALSE)),"",VLOOKUP($B466,'[1]Full Matrix'!$B$5:$BE$726,MATCH(D$4,'[1]Full Matrix'!$B$4:$BE$4,0),FALSE))</f>
        <v>839</v>
      </c>
    </row>
    <row r="467" spans="1:55" x14ac:dyDescent="0.25">
      <c r="A467" s="16" t="s">
        <v>466</v>
      </c>
      <c r="B467" s="30" t="s">
        <v>469</v>
      </c>
      <c r="C467" s="18" t="str">
        <f>IF(ISERROR(VLOOKUP($B467,'[1]Full Matrix'!$B$5:$BE$726,MATCH(C$4,'[1]Full Matrix'!$B$4:$BE$4,0),FALSE)),"",VLOOKUP($B467,'[1]Full Matrix'!$B$5:$BE$726,MATCH(C$4,'[1]Full Matrix'!$B$4:$BE$4,0),FALSE))</f>
        <v>Optional table top stand accessory for M321 and V323-2/3</v>
      </c>
      <c r="D467" s="19">
        <f>IF(ISERROR(VLOOKUP($B467,'[1]Full Matrix'!$B$5:$BE$726,MATCH(D$4,'[1]Full Matrix'!$B$4:$BE$4,0),FALSE)),"",VLOOKUP($B467,'[1]Full Matrix'!$B$5:$BE$726,MATCH(D$4,'[1]Full Matrix'!$B$4:$BE$4,0),FALSE))</f>
        <v>79.989999999999995</v>
      </c>
    </row>
    <row r="468" spans="1:55" ht="24.75" x14ac:dyDescent="0.25">
      <c r="A468" s="16" t="s">
        <v>466</v>
      </c>
      <c r="B468" s="30" t="s">
        <v>470</v>
      </c>
      <c r="C468" s="40" t="str">
        <f>IF(ISERROR(VLOOKUP($B468,'[1]Full Matrix'!$B$5:$BE$726,MATCH(C$4,'[1]Full Matrix'!$B$4:$BE$4,0),FALSE)),"",VLOOKUP($B468,'[1]Full Matrix'!$B$5:$BE$726,MATCH(C$4,'[1]Full Matrix'!$B$4:$BE$4,0),FALSE))</f>
        <v>Optional table top stand accessory for the E436, E437Q, E507Q and E557Q</v>
      </c>
      <c r="D468" s="19">
        <f>IF(ISERROR(VLOOKUP($B468,'[1]Full Matrix'!$B$5:$BE$726,MATCH(D$4,'[1]Full Matrix'!$B$4:$BE$4,0),FALSE)),"",VLOOKUP($B468,'[1]Full Matrix'!$B$5:$BE$726,MATCH(D$4,'[1]Full Matrix'!$B$4:$BE$4,0),FALSE))</f>
        <v>60.2</v>
      </c>
    </row>
    <row r="469" spans="1:55" ht="36.75" x14ac:dyDescent="0.25">
      <c r="A469" s="16" t="s">
        <v>466</v>
      </c>
      <c r="B469" s="30" t="s">
        <v>471</v>
      </c>
      <c r="C469" s="40" t="str">
        <f>IF(ISERROR(VLOOKUP($B469,'[1]Full Matrix'!$B$5:$BE$726,MATCH(C$4,'[1]Full Matrix'!$B$4:$BE$4,0),FALSE)),"",VLOOKUP($B469,'[1]Full Matrix'!$B$5:$BE$726,MATCH(C$4,'[1]Full Matrix'!$B$4:$BE$4,0),FALSE))</f>
        <v xml:space="preserve">Optional table top stand accessory for the Vxx4, Pxx4, Cxx1, ME431, ME501, ME551, M431, M491, M551, MA431, MA491, MA551, P435, P495, P555 and all associated bundles </v>
      </c>
      <c r="D469" s="19">
        <f>IF(ISERROR(VLOOKUP($B469,'[1]Full Matrix'!$B$5:$BE$726,MATCH(D$4,'[1]Full Matrix'!$B$4:$BE$4,0),FALSE)),"",VLOOKUP($B469,'[1]Full Matrix'!$B$5:$BE$726,MATCH(D$4,'[1]Full Matrix'!$B$4:$BE$4,0),FALSE))</f>
        <v>80</v>
      </c>
    </row>
    <row r="470" spans="1:55" ht="24.75" x14ac:dyDescent="0.25">
      <c r="A470" s="16" t="s">
        <v>466</v>
      </c>
      <c r="B470" s="41" t="s">
        <v>472</v>
      </c>
      <c r="C470" s="39" t="s">
        <v>473</v>
      </c>
      <c r="D470" s="19">
        <f>IF(ISERROR(VLOOKUP($B470,'[1]Full Matrix'!$B$5:$BE$726,MATCH(D$4,'[1]Full Matrix'!$B$4:$BE$4,0),FALSE)),"",VLOOKUP($B470,'[1]Full Matrix'!$B$5:$BE$726,MATCH(D$4,'[1]Full Matrix'!$B$4:$BE$4,0),FALSE))</f>
        <v>119</v>
      </c>
    </row>
    <row r="471" spans="1:55" x14ac:dyDescent="0.25">
      <c r="A471" s="16" t="s">
        <v>466</v>
      </c>
      <c r="B471" s="30" t="s">
        <v>474</v>
      </c>
      <c r="C471" s="39" t="str">
        <f>IF(ISERROR(VLOOKUP($B471,'[1]Full Matrix'!$B$5:$BE$726,MATCH(C$4,'[1]Full Matrix'!$B$4:$BE$4,0),FALSE)),"",VLOOKUP($B471,'[1]Full Matrix'!$B$5:$BE$726,MATCH(C$4,'[1]Full Matrix'!$B$4:$BE$4,0),FALSE))</f>
        <v>Optional table top stand accessory for the ME651 and M651</v>
      </c>
      <c r="D471" s="19">
        <f>IF(ISERROR(VLOOKUP($B471,'[1]Full Matrix'!$B$5:$BE$726,MATCH(D$4,'[1]Full Matrix'!$B$4:$BE$4,0),FALSE)),"",VLOOKUP($B471,'[1]Full Matrix'!$B$5:$BE$726,MATCH(D$4,'[1]Full Matrix'!$B$4:$BE$4,0),FALSE))</f>
        <v>117</v>
      </c>
    </row>
    <row r="472" spans="1:55" ht="60.75" x14ac:dyDescent="0.25">
      <c r="A472" s="16" t="s">
        <v>466</v>
      </c>
      <c r="B472" s="30" t="s">
        <v>475</v>
      </c>
      <c r="C472" s="39" t="str">
        <f>IF(ISERROR(VLOOKUP($B472,'[1]Full Matrix'!$B$5:$BE$726,MATCH(C$4,'[1]Full Matrix'!$B$4:$BE$4,0),FALSE)),"",VLOOKUP($B472,'[1]Full Matrix'!$B$5:$BE$726,MATCH(C$4,'[1]Full Matrix'!$B$4:$BE$4,0),FALSE))</f>
        <v>Stand for all versions of the C651Q, V654Q, C750Q, C751Q, V754Q, C860Q, C861Q, V864Q, C981Q, V984Q, E705, E805, P703, V801, X841UHD(-2), E905 and X981UHD(-2).  Note if a touch overlay is installed on any product, the stand will not screw in.</v>
      </c>
      <c r="D472" s="19">
        <f>IF(ISERROR(VLOOKUP($B472,'[1]Full Matrix'!$B$5:$BE$726,MATCH(D$4,'[1]Full Matrix'!$B$4:$BE$4,0),FALSE)),"",VLOOKUP($B472,'[1]Full Matrix'!$B$5:$BE$726,MATCH(D$4,'[1]Full Matrix'!$B$4:$BE$4,0),FALSE))</f>
        <v>170</v>
      </c>
    </row>
    <row r="473" spans="1:55" x14ac:dyDescent="0.25">
      <c r="A473" s="16" t="s">
        <v>466</v>
      </c>
      <c r="B473" s="42" t="s">
        <v>476</v>
      </c>
      <c r="C473" s="40" t="str">
        <f>IF(ISERROR(VLOOKUP($B473,'[1]Full Matrix'!$B$5:$BE$726,MATCH(C$4,'[1]Full Matrix'!$B$4:$BE$4,0),FALSE)),"",VLOOKUP($B473,'[1]Full Matrix'!$B$5:$BE$726,MATCH(C$4,'[1]Full Matrix'!$B$4:$BE$4,0),FALSE))</f>
        <v>Optional table top stand accessory for the E328, E438 and E498</v>
      </c>
      <c r="D473" s="19">
        <f>IF(ISERROR(VLOOKUP($B473,'[1]Full Matrix'!$B$5:$BE$726,MATCH(D$4,'[1]Full Matrix'!$B$4:$BE$4,0),FALSE)),"",VLOOKUP($B473,'[1]Full Matrix'!$B$5:$BE$726,MATCH(D$4,'[1]Full Matrix'!$B$4:$BE$4,0),FALSE))</f>
        <v>79.989999999999995</v>
      </c>
    </row>
    <row r="474" spans="1:55" ht="15.75" thickBot="1" x14ac:dyDescent="0.3">
      <c r="A474" s="16" t="s">
        <v>466</v>
      </c>
      <c r="B474" s="42" t="s">
        <v>477</v>
      </c>
      <c r="C474" s="40" t="str">
        <f>IF(ISERROR(VLOOKUP($B474,'[1]Full Matrix'!$B$5:$BE$726,MATCH(C$4,'[1]Full Matrix'!$B$4:$BE$4,0),FALSE)),"",VLOOKUP($B474,'[1]Full Matrix'!$B$5:$BE$726,MATCH(C$4,'[1]Full Matrix'!$B$4:$BE$4,0),FALSE))</f>
        <v>Optional table top stand accessory for the E558 and E658</v>
      </c>
      <c r="D474" s="19">
        <f>IF(ISERROR(VLOOKUP($B474,'[1]Full Matrix'!$B$5:$BE$726,MATCH(D$4,'[1]Full Matrix'!$B$4:$BE$4,0),FALSE)),"",VLOOKUP($B474,'[1]Full Matrix'!$B$5:$BE$726,MATCH(D$4,'[1]Full Matrix'!$B$4:$BE$4,0),FALSE))</f>
        <v>80</v>
      </c>
    </row>
    <row r="475" spans="1:55" s="37" customFormat="1" ht="17.25" thickTop="1" thickBot="1" x14ac:dyDescent="0.3">
      <c r="A475" s="32" t="s">
        <v>478</v>
      </c>
      <c r="B475" s="33"/>
      <c r="C475" s="34"/>
      <c r="D475" s="3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s="36"/>
    </row>
    <row r="476" spans="1:55" ht="25.5" thickTop="1" x14ac:dyDescent="0.25">
      <c r="A476" s="16" t="s">
        <v>478</v>
      </c>
      <c r="B476" s="30" t="s">
        <v>479</v>
      </c>
      <c r="C476" s="40" t="str">
        <f>IF(ISERROR(VLOOKUP($B476,'[1]Full Matrix'!$B$5:$BE$726,MATCH(C$4,'[1]Full Matrix'!$B$4:$BE$4,0),FALSE)),"",VLOOKUP($B476,'[1]Full Matrix'!$B$5:$BE$726,MATCH(C$4,'[1]Full Matrix'!$B$4:$BE$4,0),FALSE))</f>
        <v xml:space="preserve">Internal SDM tuner, NTSC, ATSC Standard (8-VSB, Clear-QAM), 1920x1080 supported, 3yr warranty </v>
      </c>
      <c r="D476" s="19">
        <f>IF(ISERROR(VLOOKUP($B476,'[1]Full Matrix'!$B$5:$BE$726,MATCH(D$4,'[1]Full Matrix'!$B$4:$BE$4,0),FALSE)),"",VLOOKUP($B476,'[1]Full Matrix'!$B$5:$BE$726,MATCH(D$4,'[1]Full Matrix'!$B$4:$BE$4,0),FALSE))</f>
        <v>419</v>
      </c>
    </row>
    <row r="477" spans="1:55" ht="36.75" x14ac:dyDescent="0.25">
      <c r="A477" s="16" t="s">
        <v>478</v>
      </c>
      <c r="B477" s="30" t="s">
        <v>480</v>
      </c>
      <c r="C477" s="40" t="str">
        <f>IF(ISERROR(VLOOKUP($B477,'[1]Full Matrix'!$B$5:$BE$726,MATCH(C$4,'[1]Full Matrix'!$B$4:$BE$4,0),FALSE)),"",VLOOKUP($B477,'[1]Full Matrix'!$B$5:$BE$726,MATCH(C$4,'[1]Full Matrix'!$B$4:$BE$4,0),FALSE))</f>
        <v>SDM-DOCK- SDM Standalone Adapter, 2x USB 3.0, 1x HDMI, 1x DisplayPort, 1x RS232, SDM compliant slot-in PCs and signal adapters, 3 Year Warranty</v>
      </c>
      <c r="D477" s="19">
        <f>IF(ISERROR(VLOOKUP($B477,'[1]Full Matrix'!$B$5:$BE$726,MATCH(D$4,'[1]Full Matrix'!$B$4:$BE$4,0),FALSE)),"",VLOOKUP($B477,'[1]Full Matrix'!$B$5:$BE$726,MATCH(D$4,'[1]Full Matrix'!$B$4:$BE$4,0),FALSE))</f>
        <v>475</v>
      </c>
    </row>
    <row r="478" spans="1:55" ht="60.75" x14ac:dyDescent="0.25">
      <c r="A478" s="16" t="s">
        <v>478</v>
      </c>
      <c r="B478" s="30" t="s">
        <v>481</v>
      </c>
      <c r="C478" s="40" t="str">
        <f>IF(ISERROR(VLOOKUP($B478,'[1]Full Matrix'!$B$5:$BE$726,MATCH(C$4,'[1]Full Matrix'!$B$4:$BE$4,0),FALSE)),"",VLOOKUP($B478,'[1]Full Matrix'!$B$5:$BE$726,MATCH(C$4,'[1]Full Matrix'!$B$4:$BE$4,0),FALSE))</f>
        <v>SDM PC with Intel i5-8400H, Intel UHD Graphics, 16GB DDR4 RAM, 256GB SSD, Gigabit LAN, Wifi 802.11 AC, Bluetooth, USB 3.0, video output, Windows 10 Pro, vPro and TPM, 3yr warranty. Compatible with ME, M, MA, and P Series. Not compatible with M431 and ME431. (Equivalent to OPS-TI7W-PS)</v>
      </c>
      <c r="D478" s="19">
        <f>IF(ISERROR(VLOOKUP($B478,'[1]Full Matrix'!$B$5:$BE$726,MATCH(D$4,'[1]Full Matrix'!$B$4:$BE$4,0),FALSE)),"",VLOOKUP($B478,'[1]Full Matrix'!$B$5:$BE$726,MATCH(D$4,'[1]Full Matrix'!$B$4:$BE$4,0),FALSE))</f>
        <v>2659</v>
      </c>
    </row>
    <row r="479" spans="1:55" ht="60.75" x14ac:dyDescent="0.25">
      <c r="A479" s="16" t="s">
        <v>478</v>
      </c>
      <c r="B479" s="30" t="s">
        <v>482</v>
      </c>
      <c r="C479" s="40" t="str">
        <f>IF(ISERROR(VLOOKUP($B479,'[1]Full Matrix'!$B$5:$BE$726,MATCH(C$4,'[1]Full Matrix'!$B$4:$BE$4,0),FALSE)),"",VLOOKUP($B479,'[1]Full Matrix'!$B$5:$BE$726,MATCH(C$4,'[1]Full Matrix'!$B$4:$BE$4,0),FALSE))</f>
        <v>SDM PC with Intel i3-8100H, Intel UHD Graphics, 8GB dual channel DDR3 RAM, 128GB mSATA, Gigabit LAN, Wifi 802.11 AC, Bluetooth, USB 3.0, video output, Windows 10 IoT Enterprise, 3yr warranty. Compatible with ME, M, MA, and P Series. Not compatible with M431 and ME431. (Equivalent to OPS-TI3W-PS)</v>
      </c>
      <c r="D479" s="19">
        <f>IF(ISERROR(VLOOKUP($B479,'[1]Full Matrix'!$B$5:$BE$726,MATCH(D$4,'[1]Full Matrix'!$B$4:$BE$4,0),FALSE)),"",VLOOKUP($B479,'[1]Full Matrix'!$B$5:$BE$726,MATCH(D$4,'[1]Full Matrix'!$B$4:$BE$4,0),FALSE))</f>
        <v>1959</v>
      </c>
    </row>
    <row r="480" spans="1:55" ht="60.75" x14ac:dyDescent="0.25">
      <c r="A480" s="16" t="s">
        <v>478</v>
      </c>
      <c r="B480" s="30" t="s">
        <v>483</v>
      </c>
      <c r="C480" s="40" t="str">
        <f>IF(ISERROR(VLOOKUP($B480,'[1]Full Matrix'!$B$5:$BE$726,MATCH(C$4,'[1]Full Matrix'!$B$4:$BE$4,0),FALSE)),"",VLOOKUP($B480,'[1]Full Matrix'!$B$5:$BE$726,MATCH(C$4,'[1]Full Matrix'!$B$4:$BE$4,0),FALSE))</f>
        <v>SDM PC with Intel Celeron Cel-G4930E, Intel UHD Graphics, 4GB dual channel DDR3 RAM, 64GB mSATA, Gigabit LAN, USB 3.0, video output, Windows 10 IoT Enterprise, 3yr warranty. Compatible with all NEC displays supporting SDM (Equivalent to OPS-TAA8R-PS)</v>
      </c>
      <c r="D480" s="19">
        <f>IF(ISERROR(VLOOKUP($B480,'[1]Full Matrix'!$B$5:$BE$726,MATCH(D$4,'[1]Full Matrix'!$B$4:$BE$4,0),FALSE)),"",VLOOKUP($B480,'[1]Full Matrix'!$B$5:$BE$726,MATCH(D$4,'[1]Full Matrix'!$B$4:$BE$4,0),FALSE))</f>
        <v>1399</v>
      </c>
    </row>
    <row r="481" spans="1:55" ht="24.75" x14ac:dyDescent="0.25">
      <c r="A481" s="16" t="s">
        <v>478</v>
      </c>
      <c r="B481" s="30" t="s">
        <v>484</v>
      </c>
      <c r="C481" s="40" t="str">
        <f>IF(ISERROR(VLOOKUP($B481,'[1]Full Matrix'!$B$5:$BE$726,MATCH(C$4,'[1]Full Matrix'!$B$4:$BE$4,0),FALSE)),"",VLOOKUP($B481,'[1]Full Matrix'!$B$5:$BE$726,MATCH(C$4,'[1]Full Matrix'!$B$4:$BE$4,0),FALSE))</f>
        <v>12G SDI SDM interface card with full 4K/60Hz support.  Compatible with ME, M, MA and Pxx5 Series.</v>
      </c>
      <c r="D481" s="19">
        <f>IF(ISERROR(VLOOKUP($B481,'[1]Full Matrix'!$B$5:$BE$726,MATCH(D$4,'[1]Full Matrix'!$B$4:$BE$4,0),FALSE)),"",VLOOKUP($B481,'[1]Full Matrix'!$B$5:$BE$726,MATCH(D$4,'[1]Full Matrix'!$B$4:$BE$4,0),FALSE))</f>
        <v>1959</v>
      </c>
    </row>
    <row r="482" spans="1:55" ht="37.5" thickBot="1" x14ac:dyDescent="0.3">
      <c r="A482" s="16" t="s">
        <v>478</v>
      </c>
      <c r="B482" s="30" t="s">
        <v>485</v>
      </c>
      <c r="C482" s="40" t="str">
        <f>IF(ISERROR(VLOOKUP($B482,'[1]Full Matrix'!$B$5:$BE$726,MATCH(C$4,'[1]Full Matrix'!$B$4:$BE$4,0),FALSE)),"",VLOOKUP($B482,'[1]Full Matrix'!$B$5:$BE$726,MATCH(C$4,'[1]Full Matrix'!$B$4:$BE$4,0),FALSE))</f>
        <v>HDBaseT SDM receiver module.  Receive an HDBaseT (video, audio and control) signal via a single UTP/STP category 5e or category 6 cable. Compatible with ME, M, MA and Pxx5 Series.</v>
      </c>
      <c r="D482" s="19">
        <f>IF(ISERROR(VLOOKUP($B482,'[1]Full Matrix'!$B$5:$BE$726,MATCH(D$4,'[1]Full Matrix'!$B$4:$BE$4,0),FALSE)),"",VLOOKUP($B482,'[1]Full Matrix'!$B$5:$BE$726,MATCH(D$4,'[1]Full Matrix'!$B$4:$BE$4,0),FALSE))</f>
        <v>629</v>
      </c>
    </row>
    <row r="483" spans="1:55" s="37" customFormat="1" ht="17.25" thickTop="1" thickBot="1" x14ac:dyDescent="0.3">
      <c r="A483" s="32" t="s">
        <v>486</v>
      </c>
      <c r="B483" s="33"/>
      <c r="C483" s="34"/>
      <c r="D483" s="35" t="str">
        <f>IF(ISERROR(VLOOKUP($B483,'[1]Full Matrix'!$B$5:$BE$726,MATCH(D$4,'[1]Full Matrix'!$B$4:$BE$4,0),FALSE)),"",VLOOKUP($B483,'[1]Full Matrix'!$B$5:$BE$726,MATCH(D$4,'[1]Full Matrix'!$B$4:$BE$4,0),FALSE))</f>
        <v/>
      </c>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s="36"/>
    </row>
    <row r="484" spans="1:55" ht="73.5" thickTop="1" x14ac:dyDescent="0.25">
      <c r="A484" s="16" t="s">
        <v>486</v>
      </c>
      <c r="B484" s="17" t="s">
        <v>487</v>
      </c>
      <c r="C484" s="40" t="str">
        <f>IF(ISERROR(VLOOKUP($B484,'[1]Full Matrix'!$B$5:$BE$726,MATCH(C$4,'[1]Full Matrix'!$B$4:$BE$4,0),FALSE)),"",VLOOKUP($B484,'[1]Full Matrix'!$B$5:$BE$726,MATCH(C$4,'[1]Full Matrix'!$B$4:$BE$4,0),FALSE))</f>
        <v>NEC MediaPlayer installed on the NEC Edition Raspberry Pi Compute Module 4 System on a Chip, Broadcom BCM2711, Quad-core Cortex-A72 (ARM v8) 64-bit SoC @ 1.5GHz, 4 GB  LPDDR4-3200 SDRAM, 32GB eMMC on board memory. Includes NEC MediaPlayer w/ CMS platform. Compatible with ME, M, MA and Pxx5 Series.</v>
      </c>
      <c r="D484" s="19">
        <f>IF(ISERROR(VLOOKUP($B484,'[1]Full Matrix'!$B$5:$BE$726,MATCH(D$4,'[1]Full Matrix'!$B$4:$BE$4,0),FALSE)),"",VLOOKUP($B484,'[1]Full Matrix'!$B$5:$BE$726,MATCH(D$4,'[1]Full Matrix'!$B$4:$BE$4,0),FALSE))</f>
        <v>279</v>
      </c>
    </row>
    <row r="485" spans="1:55" ht="133.5" thickBot="1" x14ac:dyDescent="0.3">
      <c r="A485" s="16" t="s">
        <v>486</v>
      </c>
      <c r="B485" s="17" t="s">
        <v>488</v>
      </c>
      <c r="C485" s="40" t="str">
        <f>IF(ISERROR(VLOOKUP($B485,'[1]Full Matrix'!$B$5:$BE$726,MATCH(C$4,'[1]Full Matrix'!$B$4:$BE$4,0),FALSE)),"",VLOOKUP($B485,'[1]Full Matrix'!$B$5:$BE$726,MATCH(C$4,'[1]Full Matrix'!$B$4:$BE$4,0),FALSE))</f>
        <v>The MPi4W provides an out of the box simple signage solution compatible with select NEC displays. The NEC MediaPlayer is pre-installed on the RaspberryPi 4 system on a chip solution with WiFi that slots easily into the MultiSync ME, M, MA and 5th generation P Series displays. The MediaPlayer provides easy playback, playlist creation and scheduling of media files and utilizes the display's remote for navigation. In addition, the MediaPlayer can install a variety of content management systems directly on the system on a chip. For more information on the MediaPlayer, see https://www.sharpnecdisplays.us/mphelp/content/home.htm.</v>
      </c>
      <c r="D485" s="19">
        <f>IF(ISERROR(VLOOKUP($B485,'[1]Full Matrix'!$B$5:$BE$726,MATCH(D$4,'[1]Full Matrix'!$B$4:$BE$4,0),FALSE)),"",VLOOKUP($B485,'[1]Full Matrix'!$B$5:$BE$726,MATCH(D$4,'[1]Full Matrix'!$B$4:$BE$4,0),FALSE))</f>
        <v>357</v>
      </c>
    </row>
    <row r="486" spans="1:55" s="37" customFormat="1" ht="17.25" thickTop="1" thickBot="1" x14ac:dyDescent="0.3">
      <c r="A486" s="32" t="s">
        <v>489</v>
      </c>
      <c r="B486" s="33"/>
      <c r="C486" s="34"/>
      <c r="D486" s="35" t="str">
        <f>IF(ISERROR(VLOOKUP($B486,'[1]Full Matrix'!$B$5:$BE$726,MATCH(D$4,'[1]Full Matrix'!$B$4:$BE$4,0),FALSE)),"",VLOOKUP($B486,'[1]Full Matrix'!$B$5:$BE$726,MATCH(D$4,'[1]Full Matrix'!$B$4:$BE$4,0),FALSE))</f>
        <v/>
      </c>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s="36"/>
    </row>
    <row r="487" spans="1:55" ht="97.5" thickTop="1" x14ac:dyDescent="0.25">
      <c r="A487" s="16" t="s">
        <v>489</v>
      </c>
      <c r="B487" s="17" t="s">
        <v>490</v>
      </c>
      <c r="C487" s="40" t="str">
        <f>IF(ISERROR(VLOOKUP($B487,'[1]Full Matrix'!$B$5:$BE$726,MATCH(C$4,'[1]Full Matrix'!$B$4:$BE$4,0),FALSE)),"",VLOOKUP($B487,'[1]Full Matrix'!$B$5:$BE$726,MATCH(C$4,'[1]Full Matrix'!$B$4:$BE$4,0),FALSE))</f>
        <v>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 - No Longer Accepting Orders</v>
      </c>
      <c r="D487" s="19">
        <f>IF(ISERROR(VLOOKUP($B487,'[1]Full Matrix'!$B$5:$BE$726,MATCH(D$4,'[1]Full Matrix'!$B$4:$BE$4,0),FALSE)),"",VLOOKUP($B487,'[1]Full Matrix'!$B$5:$BE$726,MATCH(D$4,'[1]Full Matrix'!$B$4:$BE$4,0),FALSE))</f>
        <v>1499</v>
      </c>
    </row>
    <row r="488" spans="1:55" ht="108.75" x14ac:dyDescent="0.25">
      <c r="A488" s="16" t="s">
        <v>489</v>
      </c>
      <c r="B488" s="17" t="s">
        <v>491</v>
      </c>
      <c r="C488" s="40" t="str">
        <f>IF(ISERROR(VLOOKUP($B488,'[1]Full Matrix'!$B$5:$BE$726,MATCH(C$4,'[1]Full Matrix'!$B$4:$BE$4,0),FALSE)),"",VLOOKUP($B488,'[1]Full Matrix'!$B$5:$BE$726,MATCH(C$4,'[1]Full Matrix'!$B$4:$BE$4,0),FALSE))</f>
        <v>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 - Limited Availability</v>
      </c>
      <c r="D488" s="19">
        <f>IF(ISERROR(VLOOKUP($B488,'[1]Full Matrix'!$B$5:$BE$726,MATCH(D$4,'[1]Full Matrix'!$B$4:$BE$4,0),FALSE)),"",VLOOKUP($B488,'[1]Full Matrix'!$B$5:$BE$726,MATCH(D$4,'[1]Full Matrix'!$B$4:$BE$4,0),FALSE))</f>
        <v>1919</v>
      </c>
    </row>
    <row r="489" spans="1:55" ht="60.75" x14ac:dyDescent="0.25">
      <c r="A489" s="16" t="s">
        <v>489</v>
      </c>
      <c r="B489" s="17" t="s">
        <v>492</v>
      </c>
      <c r="C489" s="40" t="str">
        <f>IF(ISERROR(VLOOKUP($B489,'[1]Full Matrix'!$B$5:$BE$726,MATCH(C$4,'[1]Full Matrix'!$B$4:$BE$4,0),FALSE)),"",VLOOKUP($B489,'[1]Full Matrix'!$B$5:$BE$726,MATCH(C$4,'[1]Full Matrix'!$B$4:$BE$4,0),FALSE))</f>
        <v>QUAD 3G SDI OPS interface card with full 4K/60Hz support.  Compatiable with X551UHD, X651UHD-2, X841UHD-2, X981UHD-2, PA322UHD-2, V/P404, V/P484, V/P554.  4K/30Hz X641UHD, X841UHD, X981UHD, PA322UHD - No Longer Accepting Orders</v>
      </c>
      <c r="D489" s="19">
        <f>IF(ISERROR(VLOOKUP($B489,'[1]Full Matrix'!$B$5:$BE$726,MATCH(D$4,'[1]Full Matrix'!$B$4:$BE$4,0),FALSE)),"",VLOOKUP($B489,'[1]Full Matrix'!$B$5:$BE$726,MATCH(D$4,'[1]Full Matrix'!$B$4:$BE$4,0),FALSE))</f>
        <v>2402</v>
      </c>
    </row>
    <row r="490" spans="1:55" ht="72.75" x14ac:dyDescent="0.25">
      <c r="A490" s="16" t="s">
        <v>489</v>
      </c>
      <c r="B490" s="30" t="s">
        <v>493</v>
      </c>
      <c r="C490" s="18" t="str">
        <f>IF(ISERROR(VLOOKUP($B490,'[1]Full Matrix'!$B$5:$BE$726,MATCH(C$4,'[1]Full Matrix'!$B$4:$BE$4,0),FALSE)),"",VLOOKUP($B490,'[1]Full Matrix'!$B$5:$BE$726,MATCH(C$4,'[1]Full Matrix'!$B$4:$BE$4,0),FALSE))</f>
        <v>NEC OPS PC with AMD Fusion architecture, A10-4600M Quad Core CPU, 8GB DDR3, Windows 10 Professional Operating System, 128GB Solid State Drive, Built-In WiFi, DisplayPort Out, USB 2.0 x 2, USB 3.0 x 2.  Compatible with all NEC displays supporting OPS. Limited Availability - no suggested replacement. - Limited Availability</v>
      </c>
      <c r="D490" s="19">
        <f>IF(ISERROR(VLOOKUP($B490,'[1]Full Matrix'!$B$5:$BE$726,MATCH(D$4,'[1]Full Matrix'!$B$4:$BE$4,0),FALSE)),"",VLOOKUP($B490,'[1]Full Matrix'!$B$5:$BE$726,MATCH(D$4,'[1]Full Matrix'!$B$4:$BE$4,0),FALSE))</f>
        <v>1899</v>
      </c>
    </row>
    <row r="491" spans="1:55" ht="36.75" x14ac:dyDescent="0.25">
      <c r="A491" s="16" t="s">
        <v>489</v>
      </c>
      <c r="B491" s="30" t="s">
        <v>494</v>
      </c>
      <c r="C491" s="40" t="str">
        <f>IF(ISERROR(VLOOKUP($B491,'[1]Full Matrix'!$B$5:$BE$726,MATCH(C$4,'[1]Full Matrix'!$B$4:$BE$4,0),FALSE)),"",VLOOKUP($B491,'[1]Full Matrix'!$B$5:$BE$726,MATCH(C$4,'[1]Full Matrix'!$B$4:$BE$4,0),FALSE))</f>
        <v>OPS 12G SDI SDM interface card with full 4K/60Hz support.  Compatible with most NEC displays supporting OPS (excluding CB Series).</v>
      </c>
      <c r="D491" s="19">
        <f>IF(ISERROR(VLOOKUP($B491,'[1]Full Matrix'!$B$5:$BE$726,MATCH(D$4,'[1]Full Matrix'!$B$4:$BE$4,0),FALSE)),"",VLOOKUP($B491,'[1]Full Matrix'!$B$5:$BE$726,MATCH(D$4,'[1]Full Matrix'!$B$4:$BE$4,0),FALSE))</f>
        <v>2239</v>
      </c>
    </row>
    <row r="492" spans="1:55" ht="48.75" x14ac:dyDescent="0.25">
      <c r="A492" s="16" t="s">
        <v>489</v>
      </c>
      <c r="B492" s="30" t="s">
        <v>495</v>
      </c>
      <c r="C492" s="40" t="str">
        <f>IF(ISERROR(VLOOKUP($B492,'[1]Full Matrix'!$B$5:$BE$726,MATCH(C$4,'[1]Full Matrix'!$B$4:$BE$4,0),FALSE)),"",VLOOKUP($B492,'[1]Full Matrix'!$B$5:$BE$726,MATCH(C$4,'[1]Full Matrix'!$B$4:$BE$4,0),FALSE))</f>
        <v>OPS HDBaseT receiver module.  Receive an HDBaseT (video, audio and control) signal via a single UTP/STP category 5e or category 6 cable. Compatible with most NEC displays supporting OPS (excluding CB Series).</v>
      </c>
      <c r="D492" s="19">
        <f>IF(ISERROR(VLOOKUP($B492,'[1]Full Matrix'!$B$5:$BE$726,MATCH(D$4,'[1]Full Matrix'!$B$4:$BE$4,0),FALSE)),"",VLOOKUP($B492,'[1]Full Matrix'!$B$5:$BE$726,MATCH(D$4,'[1]Full Matrix'!$B$4:$BE$4,0),FALSE))</f>
        <v>979</v>
      </c>
    </row>
    <row r="493" spans="1:55" ht="60.75" x14ac:dyDescent="0.25">
      <c r="A493" s="16" t="s">
        <v>489</v>
      </c>
      <c r="B493" s="30" t="s">
        <v>496</v>
      </c>
      <c r="C493" s="40" t="str">
        <f>IF(ISERROR(VLOOKUP($B493,'[1]Full Matrix'!$B$5:$BE$726,MATCH(C$4,'[1]Full Matrix'!$B$4:$BE$4,0),FALSE)),"",VLOOKUP($B493,'[1]Full Matrix'!$B$5:$BE$726,MATCH(C$4,'[1]Full Matrix'!$B$4:$BE$4,0),FALSE))</f>
        <v>OPS PC with Intel Whiskeylake i7-8665U, 1.9GHz Quad-Core CPU, Intel HD620, 8GB DDR4, Windows 10 Pro 64 Bit OS, 128GB M.2 SSD, HDMI Out, USB 2.0 x 2, USB 3.0 x 2, vPro/TPM, WiFi, Compatible with all NEC displays supporting OPS (Replacement for OPS-TCIS-PS) - Limited Availability</v>
      </c>
      <c r="D493" s="19">
        <f>IF(ISERROR(VLOOKUP($B493,'[1]Full Matrix'!$B$5:$BE$726,MATCH(D$4,'[1]Full Matrix'!$B$4:$BE$4,0),FALSE)),"",VLOOKUP($B493,'[1]Full Matrix'!$B$5:$BE$726,MATCH(D$4,'[1]Full Matrix'!$B$4:$BE$4,0),FALSE))</f>
        <v>2799</v>
      </c>
    </row>
    <row r="494" spans="1:55" ht="60.75" x14ac:dyDescent="0.25">
      <c r="A494" s="16" t="s">
        <v>489</v>
      </c>
      <c r="B494" s="30" t="s">
        <v>497</v>
      </c>
      <c r="C494" s="40" t="str">
        <f>IF(ISERROR(VLOOKUP($B494,'[1]Full Matrix'!$B$5:$BE$726,MATCH(C$4,'[1]Full Matrix'!$B$4:$BE$4,0),FALSE)),"",VLOOKUP($B494,'[1]Full Matrix'!$B$5:$BE$726,MATCH(C$4,'[1]Full Matrix'!$B$4:$BE$4,0),FALSE))</f>
        <v>OPS PC with Intel Whiskeylake i3-8145U, 2.1GHz Dual-Core CPU, Intel HD620, 8GB DDR4, Windows 10 Pro 64 Bit OS, 128GB M.2 SSD, HDMI Out, USB 2.0 x 2, USB 3.0 x 2, TPM, WiFi, Compatible with all NEC displays supporting OPS (Replacement for OPS-PCAEQ-PS2) - Limited Availability</v>
      </c>
      <c r="D494" s="19">
        <f>IF(ISERROR(VLOOKUP($B494,'[1]Full Matrix'!$B$5:$BE$726,MATCH(D$4,'[1]Full Matrix'!$B$4:$BE$4,0),FALSE)),"",VLOOKUP($B494,'[1]Full Matrix'!$B$5:$BE$726,MATCH(D$4,'[1]Full Matrix'!$B$4:$BE$4,0),FALSE))</f>
        <v>2141</v>
      </c>
    </row>
    <row r="495" spans="1:55" ht="60.75" x14ac:dyDescent="0.25">
      <c r="A495" s="16" t="s">
        <v>489</v>
      </c>
      <c r="B495" s="30" t="s">
        <v>498</v>
      </c>
      <c r="C495" s="40" t="str">
        <f>IF(ISERROR(VLOOKUP($B495,'[1]Full Matrix'!$B$5:$BE$726,MATCH(C$4,'[1]Full Matrix'!$B$4:$BE$4,0),FALSE)),"",VLOOKUP($B495,'[1]Full Matrix'!$B$5:$BE$726,MATCH(C$4,'[1]Full Matrix'!$B$4:$BE$4,0),FALSE))</f>
        <v>OPS PC with AMD A8-5550M, 2.1GHz Quad-Core CPU, Radeon HD8550, 4GB DDR3 Dual Channel, Windows 10 IoT OS, 64GB SSD, DisplayPort Out, USB 2.0 x 1, USB 3.0 x 2, Compatible with all NEC displays supporting OPS (Replacement for OPS-APIS-PS) - Limited Availability</v>
      </c>
      <c r="D495" s="19">
        <f>IF(ISERROR(VLOOKUP($B495,'[1]Full Matrix'!$B$5:$BE$726,MATCH(D$4,'[1]Full Matrix'!$B$4:$BE$4,0),FALSE)),"",VLOOKUP($B495,'[1]Full Matrix'!$B$5:$BE$726,MATCH(D$4,'[1]Full Matrix'!$B$4:$BE$4,0),FALSE))</f>
        <v>1609</v>
      </c>
    </row>
    <row r="496" spans="1:55" ht="25.5" thickBot="1" x14ac:dyDescent="0.3">
      <c r="A496" s="16" t="s">
        <v>489</v>
      </c>
      <c r="B496" s="30" t="s">
        <v>499</v>
      </c>
      <c r="C496" s="40" t="str">
        <f>IF(ISERROR(VLOOKUP($B496,'[1]Full Matrix'!$B$5:$BE$726,MATCH(C$4,'[1]Full Matrix'!$B$4:$BE$4,0),FALSE)),"",VLOOKUP($B496,'[1]Full Matrix'!$B$5:$BE$726,MATCH(C$4,'[1]Full Matrix'!$B$4:$BE$4,0),FALSE))</f>
        <v xml:space="preserve">ATSC/NTSC tuner bundle designed for NEC displays with an OPS slot. Replaces SB-03TM.  Replaces the SB-11TM. </v>
      </c>
      <c r="D496" s="19">
        <f>IF(ISERROR(VLOOKUP($B496,'[1]Full Matrix'!$B$5:$BE$726,MATCH(D$4,'[1]Full Matrix'!$B$4:$BE$4,0),FALSE)),"",VLOOKUP($B496,'[1]Full Matrix'!$B$5:$BE$726,MATCH(D$4,'[1]Full Matrix'!$B$4:$BE$4,0),FALSE))</f>
        <v>419</v>
      </c>
    </row>
    <row r="497" spans="1:55" s="37" customFormat="1" ht="17.25" thickTop="1" thickBot="1" x14ac:dyDescent="0.3">
      <c r="A497" s="32" t="s">
        <v>500</v>
      </c>
      <c r="B497" s="33"/>
      <c r="C497" s="35"/>
      <c r="D497" s="35" t="str">
        <f>IF(ISERROR(VLOOKUP($B497,'[1]Full Matrix'!$B$5:$BE$726,MATCH(D$4,'[1]Full Matrix'!$B$4:$BE$4,0),FALSE)),"",VLOOKUP($B497,'[1]Full Matrix'!$B$5:$BE$726,MATCH(D$4,'[1]Full Matrix'!$B$4:$BE$4,0),FALSE))</f>
        <v/>
      </c>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s="36"/>
    </row>
    <row r="498" spans="1:55" ht="49.5" thickTop="1" x14ac:dyDescent="0.25">
      <c r="A498" s="16" t="s">
        <v>500</v>
      </c>
      <c r="B498" s="41" t="s">
        <v>501</v>
      </c>
      <c r="C498" s="18" t="str">
        <f>IF(ISERROR(VLOOKUP($B498,'[1]Full Matrix'!$B$5:$BE$726,MATCH(C$4,'[1]Full Matrix'!$B$4:$BE$4,0),FALSE)),"",VLOOKUP($B498,'[1]Full Matrix'!$B$5:$BE$726,MATCH(C$4,'[1]Full Matrix'!$B$4:$BE$4,0),FALSE))</f>
        <v>MultiPresenter Stick wireless presentation device for up to 12 devices at once.  (Win, MAC, Android, iOS)  Screen mirroring for Android and Win.  Simple annotation software.  USB 2.0 type A for keyboard/mouse</v>
      </c>
      <c r="D498" s="19">
        <f>IF(ISERROR(VLOOKUP($B498,'[1]Full Matrix'!$B$5:$BE$726,MATCH(D$4,'[1]Full Matrix'!$B$4:$BE$4,0),FALSE)),"",VLOOKUP($B498,'[1]Full Matrix'!$B$5:$BE$726,MATCH(D$4,'[1]Full Matrix'!$B$4:$BE$4,0),FALSE))</f>
        <v>409</v>
      </c>
    </row>
    <row r="499" spans="1:55" ht="36.75" x14ac:dyDescent="0.25">
      <c r="A499" s="16" t="s">
        <v>500</v>
      </c>
      <c r="B499" s="41" t="s">
        <v>502</v>
      </c>
      <c r="C499" s="18" t="str">
        <f>IF(ISERROR(VLOOKUP($B499,'[1]Full Matrix'!$B$5:$BE$726,MATCH(C$4,'[1]Full Matrix'!$B$4:$BE$4,0),FALSE)),"",VLOOKUP($B499,'[1]Full Matrix'!$B$5:$BE$726,MATCH(C$4,'[1]Full Matrix'!$B$4:$BE$4,0),FALSE))</f>
        <v>AOPEN Chromebox Commercial 2 Celeron, 24/7 capable, one 4k UHD screen @60Hz, or two 4k UHD screens @30Hz, 3 year warranty.</v>
      </c>
      <c r="D499" s="19">
        <f>IF(ISERROR(VLOOKUP($B499,'[1]Full Matrix'!$B$5:$BE$726,MATCH(D$4,'[1]Full Matrix'!$B$4:$BE$4,0),FALSE)),"",VLOOKUP($B499,'[1]Full Matrix'!$B$5:$BE$726,MATCH(D$4,'[1]Full Matrix'!$B$4:$BE$4,0),FALSE))</f>
        <v>797</v>
      </c>
    </row>
    <row r="500" spans="1:55" ht="60.75" x14ac:dyDescent="0.25">
      <c r="A500" s="16" t="s">
        <v>500</v>
      </c>
      <c r="B500" s="41" t="s">
        <v>503</v>
      </c>
      <c r="C500" s="18" t="str">
        <f>IF(ISERROR(VLOOKUP($B500,'[1]Full Matrix'!$B$5:$BE$726,MATCH(C$4,'[1]Full Matrix'!$B$4:$BE$4,0),FALSE)),"",VLOOKUP($B500,'[1]Full Matrix'!$B$5:$BE$726,MATCH(C$4,'[1]Full Matrix'!$B$4:$BE$4,0),FALSE))</f>
        <v>Next generation video wall system and distributed visualization software for situational awareness and digital signage applications.  Quotes are through the Solutions group only.  Please contact your NEC sales representative if you require a Hiperwall system quote.</v>
      </c>
      <c r="D500" s="19" t="str">
        <f>IF(ISERROR(VLOOKUP($B500,'[1]Full Matrix'!$B$5:$BE$726,MATCH(D$4,'[1]Full Matrix'!$B$4:$BE$4,0),FALSE)),"",VLOOKUP($B500,'[1]Full Matrix'!$B$5:$BE$726,MATCH(D$4,'[1]Full Matrix'!$B$4:$BE$4,0),FALSE))</f>
        <v>-</v>
      </c>
    </row>
    <row r="501" spans="1:55" ht="72.75" x14ac:dyDescent="0.25">
      <c r="A501" s="16" t="s">
        <v>500</v>
      </c>
      <c r="B501" s="30" t="s">
        <v>185</v>
      </c>
      <c r="C501" s="18" t="str">
        <f>IF(ISERROR(VLOOKUP($B501,'[1]Full Matrix'!$B$5:$BE$726,MATCH(C$4,'[1]Full Matrix'!$B$4:$BE$4,0),FALSE)),"",VLOOKUP($B501,'[1]Full Matrix'!$B$5:$BE$726,MATCH(C$4,'[1]Full Matrix'!$B$4:$BE$4,0),FALSE))</f>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
      <c r="D501" s="19">
        <f>IF(ISERROR(VLOOKUP($B501,'[1]Full Matrix'!$B$5:$BE$726,MATCH(D$4,'[1]Full Matrix'!$B$4:$BE$4,0),FALSE)),"",VLOOKUP($B501,'[1]Full Matrix'!$B$5:$BE$726,MATCH(D$4,'[1]Full Matrix'!$B$4:$BE$4,0),FALSE))</f>
        <v>769</v>
      </c>
    </row>
    <row r="502" spans="1:55" ht="72.75" x14ac:dyDescent="0.25">
      <c r="A502" s="16" t="s">
        <v>500</v>
      </c>
      <c r="B502" s="30" t="s">
        <v>186</v>
      </c>
      <c r="C502" s="18" t="str">
        <f>IF(ISERROR(VLOOKUP($B502,'[1]Full Matrix'!$B$5:$BE$726,MATCH(C$4,'[1]Full Matrix'!$B$4:$BE$4,0),FALSE)),"",VLOOKUP($B502,'[1]Full Matrix'!$B$5:$BE$726,MATCH(C$4,'[1]Full Matrix'!$B$4:$BE$4,0),FALSE))</f>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
      <c r="D502" s="19">
        <f>IF(ISERROR(VLOOKUP($B502,'[1]Full Matrix'!$B$5:$BE$726,MATCH(D$4,'[1]Full Matrix'!$B$4:$BE$4,0),FALSE)),"",VLOOKUP($B502,'[1]Full Matrix'!$B$5:$BE$726,MATCH(D$4,'[1]Full Matrix'!$B$4:$BE$4,0),FALSE))</f>
        <v>935</v>
      </c>
    </row>
    <row r="503" spans="1:55" ht="36" customHeight="1" x14ac:dyDescent="0.25">
      <c r="A503" s="16" t="s">
        <v>500</v>
      </c>
      <c r="B503" s="30" t="s">
        <v>504</v>
      </c>
      <c r="C503" s="18" t="str">
        <f>IF(ISERROR(VLOOKUP($B503,'[1]Full Matrix'!$B$5:$BE$726,MATCH(C$4,'[1]Full Matrix'!$B$4:$BE$4,0),FALSE)),"",VLOOKUP($B503,'[1]Full Matrix'!$B$5:$BE$726,MATCH(C$4,'[1]Full Matrix'!$B$4:$BE$4,0),FALSE))</f>
        <v>Overframe Bezel Kit for the X464UNS-2, UN462A and UN462VA; Match kit number to highest dimension in TileMatrix - Limited Availability</v>
      </c>
      <c r="D503" s="19">
        <f>IF(ISERROR(VLOOKUP($B503,'[1]Full Matrix'!$B$5:$BE$726,MATCH(D$4,'[1]Full Matrix'!$B$4:$BE$4,0),FALSE)),"",VLOOKUP($B503,'[1]Full Matrix'!$B$5:$BE$726,MATCH(D$4,'[1]Full Matrix'!$B$4:$BE$4,0),FALSE))</f>
        <v>526.70000000000005</v>
      </c>
    </row>
    <row r="504" spans="1:55" ht="60.75" x14ac:dyDescent="0.25">
      <c r="A504" s="16" t="s">
        <v>500</v>
      </c>
      <c r="B504" s="30" t="s">
        <v>505</v>
      </c>
      <c r="C504" s="18" t="str">
        <f>IF(ISERROR(VLOOKUP($B504,'[1]Full Matrix'!$B$5:$BE$726,MATCH(C$4,'[1]Full Matrix'!$B$4:$BE$4,0),FALSE)),"",VLOOKUP($B504,'[1]Full Matrix'!$B$5:$BE$726,MATCH(C$4,'[1]Full Matrix'!$B$4:$BE$4,0),FALSE))</f>
        <v>External IR/Human/Ambient Light Sensor and Remote Control Kit recommended for UN462A and UN462VA video walls.  Can also be used with the Vxx4Q and Cxx1Q products.  May only act as external IR sensor if used with older generation display.  Recommended one kit per video wall.</v>
      </c>
      <c r="D504" s="19">
        <f>IF(ISERROR(VLOOKUP($B504,'[1]Full Matrix'!$B$5:$BE$726,MATCH(D$4,'[1]Full Matrix'!$B$4:$BE$4,0),FALSE)),"",VLOOKUP($B504,'[1]Full Matrix'!$B$5:$BE$726,MATCH(D$4,'[1]Full Matrix'!$B$4:$BE$4,0),FALSE))</f>
        <v>160</v>
      </c>
    </row>
    <row r="505" spans="1:55" ht="36.75" x14ac:dyDescent="0.25">
      <c r="A505" s="16" t="s">
        <v>500</v>
      </c>
      <c r="B505" s="30" t="s">
        <v>506</v>
      </c>
      <c r="C505" s="18" t="str">
        <f>IF(ISERROR(VLOOKUP($B505,'[1]Full Matrix'!$B$5:$BE$726,MATCH(C$4,'[1]Full Matrix'!$B$4:$BE$4,0),FALSE)),"",VLOOKUP($B505,'[1]Full Matrix'!$B$5:$BE$726,MATCH(C$4,'[1]Full Matrix'!$B$4:$BE$4,0),FALSE))</f>
        <v>Display Wall Calibration Kit, Includes X-Rite MDSVSENSOR3 sensor and Display Wall Calibrator Software (Suggested Replacement for the KT-LFD-CC)</v>
      </c>
      <c r="D505" s="19">
        <f>IF(ISERROR(VLOOKUP($B505,'[1]Full Matrix'!$B$5:$BE$726,MATCH(D$4,'[1]Full Matrix'!$B$4:$BE$4,0),FALSE)),"",VLOOKUP($B505,'[1]Full Matrix'!$B$5:$BE$726,MATCH(D$4,'[1]Full Matrix'!$B$4:$BE$4,0),FALSE))</f>
        <v>899</v>
      </c>
    </row>
    <row r="506" spans="1:55" ht="84.75" x14ac:dyDescent="0.25">
      <c r="A506" s="16" t="s">
        <v>500</v>
      </c>
      <c r="B506" s="30" t="s">
        <v>507</v>
      </c>
      <c r="C506" s="18" t="str">
        <f>IF(ISERROR(VLOOKUP($B506,'[1]Full Matrix'!$B$5:$BE$726,MATCH(C$4,'[1]Full Matrix'!$B$4:$BE$4,0),FALSE)),"",VLOOKUP($B506,'[1]Full Matrix'!$B$5:$BE$726,MATCH(C$4,'[1]Full Matrix'!$B$4:$BE$4,0),FALSE))</f>
        <v xml:space="preserve">2x2 video wall overframe kit compatible with UN552, UN552V (using overframe) UN552S, UN552VS (not using overframe). Includes fully adjustable mounting system that supports landscape and portrait orientation, bundled with (4) ONSTEMN-3Y-15, (1) 25ft DP cables,  (1) 25ft cat5e patch cable, SurgeX power conditioner, Overframe Bezel Kit, KT-LFD-CC2 Color Calibration Kit, USB extender cable, IR/Remote Kit. </v>
      </c>
      <c r="D506" s="19">
        <f>IF(ISERROR(VLOOKUP($B506,'[1]Full Matrix'!$B$5:$BE$726,MATCH(D$4,'[1]Full Matrix'!$B$4:$BE$4,0),FALSE)),"",VLOOKUP($B506,'[1]Full Matrix'!$B$5:$BE$726,MATCH(D$4,'[1]Full Matrix'!$B$4:$BE$4,0),FALSE))</f>
        <v>4479</v>
      </c>
    </row>
    <row r="507" spans="1:55" ht="84.75" x14ac:dyDescent="0.25">
      <c r="A507" s="16" t="s">
        <v>500</v>
      </c>
      <c r="B507" s="30" t="s">
        <v>508</v>
      </c>
      <c r="C507" s="18" t="str">
        <f>IF(ISERROR(VLOOKUP($B507,'[1]Full Matrix'!$B$5:$BE$726,MATCH(C$4,'[1]Full Matrix'!$B$4:$BE$4,0),FALSE)),"",VLOOKUP($B507,'[1]Full Matrix'!$B$5:$BE$726,MATCH(C$4,'[1]Full Matrix'!$B$4:$BE$4,0),FALSE))</f>
        <v xml:space="preserve">3x3 video wall overframe kit compatible with UN552, UN552V (using overframe) UN552S, UN552VS (not using overframe). Includes serviceable- fully adjustable mounting system that supports landscape and portrait orientation, bundled with (9) ONSTEMN-3Y-15, (1) 25ft DP cables,  (1) 25ft cat5e patch cable, SurgeX power conditioner, Overframe Bezel Kit, KT-LFD-CC2 Color Calibration Kit, USB extender cable, IR/Remote Kit. </v>
      </c>
      <c r="D507" s="19">
        <f>IF(ISERROR(VLOOKUP($B507,'[1]Full Matrix'!$B$5:$BE$726,MATCH(D$4,'[1]Full Matrix'!$B$4:$BE$4,0),FALSE)),"",VLOOKUP($B507,'[1]Full Matrix'!$B$5:$BE$726,MATCH(D$4,'[1]Full Matrix'!$B$4:$BE$4,0),FALSE))</f>
        <v>8399</v>
      </c>
    </row>
    <row r="508" spans="1:55" ht="84.75" x14ac:dyDescent="0.25">
      <c r="A508" s="16" t="s">
        <v>500</v>
      </c>
      <c r="B508" s="30" t="s">
        <v>509</v>
      </c>
      <c r="C508" s="18" t="str">
        <f>IF(ISERROR(VLOOKUP($B508,'[1]Full Matrix'!$B$5:$BE$726,MATCH(C$4,'[1]Full Matrix'!$B$4:$BE$4,0),FALSE)),"",VLOOKUP($B508,'[1]Full Matrix'!$B$5:$BE$726,MATCH(C$4,'[1]Full Matrix'!$B$4:$BE$4,0),FALSE))</f>
        <v>2x2 video wall overframe kit compatible with UN462A and UN462VA including serviceable- fully adjustable mounting system that supports landscape and portrait orientation, bundled with (4) ONSTEMN-3Y-15, (1) 25ft DP cables,  (1) 25ft cat5e patch cable, SurgeX power conditioner, Overframe Bezel Kit, KT-LFD-CC2 Color Calibration Kit, USB extender cable, IR/Remote Kit. - Limited Availability</v>
      </c>
      <c r="D508" s="19">
        <f>IF(ISERROR(VLOOKUP($B508,'[1]Full Matrix'!$B$5:$BE$726,MATCH(D$4,'[1]Full Matrix'!$B$4:$BE$4,0),FALSE)),"",VLOOKUP($B508,'[1]Full Matrix'!$B$5:$BE$726,MATCH(D$4,'[1]Full Matrix'!$B$4:$BE$4,0),FALSE))</f>
        <v>4339</v>
      </c>
    </row>
    <row r="509" spans="1:55" ht="84.75" x14ac:dyDescent="0.25">
      <c r="A509" s="16" t="s">
        <v>500</v>
      </c>
      <c r="B509" s="30" t="s">
        <v>510</v>
      </c>
      <c r="C509" s="18" t="str">
        <f>IF(ISERROR(VLOOKUP($B509,'[1]Full Matrix'!$B$5:$BE$726,MATCH(C$4,'[1]Full Matrix'!$B$4:$BE$4,0),FALSE)),"",VLOOKUP($B509,'[1]Full Matrix'!$B$5:$BE$726,MATCH(C$4,'[1]Full Matrix'!$B$4:$BE$4,0),FALSE))</f>
        <v>3x3 video wall overframe kit compatible with UN462A and UN462VA including serviceable- fully adjustable mounting system that supports landscape and portrait orientation, bundled with (9) ONSTEMN-3Y-15, (1) 25ft DP cables,  (1) 25ft cat5e patch cable, SurgeX power conditioner, Overframe Bezel Kit, KT-LFD-CC2 Color Calibration Kit, USB extender cable, IR/Remote Kit. - Limited Availability</v>
      </c>
      <c r="D509" s="19">
        <f>IF(ISERROR(VLOOKUP($B509,'[1]Full Matrix'!$B$5:$BE$726,MATCH(D$4,'[1]Full Matrix'!$B$4:$BE$4,0),FALSE)),"",VLOOKUP($B509,'[1]Full Matrix'!$B$5:$BE$726,MATCH(D$4,'[1]Full Matrix'!$B$4:$BE$4,0),FALSE))</f>
        <v>8679</v>
      </c>
    </row>
    <row r="510" spans="1:55" ht="35.25" customHeight="1" x14ac:dyDescent="0.25">
      <c r="A510" s="16" t="s">
        <v>500</v>
      </c>
      <c r="B510" s="30" t="s">
        <v>511</v>
      </c>
      <c r="C510" s="18" t="str">
        <f>IF(ISERROR(VLOOKUP($B510,'[1]Full Matrix'!$B$5:$BE$726,MATCH(C$4,'[1]Full Matrix'!$B$4:$BE$4,0),FALSE)),"",VLOOKUP($B510,'[1]Full Matrix'!$B$5:$BE$726,MATCH(C$4,'[1]Full Matrix'!$B$4:$BE$4,0),FALSE))</f>
        <v>UN552 and UN552V Overframe Bezel Kit; Match the kit number to the largest dimension in the wall</v>
      </c>
      <c r="D510" s="19">
        <f>IF(ISERROR(VLOOKUP($B510,'[1]Full Matrix'!$B$5:$BE$726,MATCH(D$4,'[1]Full Matrix'!$B$4:$BE$4,0),FALSE)),"",VLOOKUP($B510,'[1]Full Matrix'!$B$5:$BE$726,MATCH(D$4,'[1]Full Matrix'!$B$4:$BE$4,0),FALSE))</f>
        <v>559</v>
      </c>
    </row>
    <row r="511" spans="1:55" ht="36.75" x14ac:dyDescent="0.25">
      <c r="A511" s="16" t="s">
        <v>500</v>
      </c>
      <c r="B511" s="30" t="s">
        <v>512</v>
      </c>
      <c r="C511" s="18" t="str">
        <f>IF(ISERROR(VLOOKUP($B511,'[1]Full Matrix'!$B$5:$BE$726,MATCH(C$4,'[1]Full Matrix'!$B$4:$BE$4,0),FALSE)),"",VLOOKUP($B511,'[1]Full Matrix'!$B$5:$BE$726,MATCH(C$4,'[1]Full Matrix'!$B$4:$BE$4,0),FALSE))</f>
        <v>Motorized Height Adjustible Cart.  Supports displays 55"-86", VESA 200x200-800x600,  280lbs max, black powder coat finish - Limited Availability</v>
      </c>
      <c r="D511" s="19">
        <f>IF(ISERROR(VLOOKUP($B511,'[1]Full Matrix'!$B$5:$BE$726,MATCH(D$4,'[1]Full Matrix'!$B$4:$BE$4,0),FALSE)),"",VLOOKUP($B511,'[1]Full Matrix'!$B$5:$BE$726,MATCH(D$4,'[1]Full Matrix'!$B$4:$BE$4,0),FALSE))</f>
        <v>2301</v>
      </c>
    </row>
    <row r="512" spans="1:55" ht="60.75" x14ac:dyDescent="0.25">
      <c r="A512" s="16" t="s">
        <v>500</v>
      </c>
      <c r="B512" s="30" t="s">
        <v>513</v>
      </c>
      <c r="C512" s="18" t="str">
        <f>IF(ISERROR(VLOOKUP($B512,'[1]Full Matrix'!$B$5:$BE$726,MATCH(C$4,'[1]Full Matrix'!$B$4:$BE$4,0),FALSE)),"",VLOOKUP($B512,'[1]Full Matrix'!$B$5:$BE$726,MATCH(C$4,'[1]Full Matrix'!$B$4:$BE$4,0),FALSE))</f>
        <v>Tilt Wall Mount for large format displays Portrait or landscape.  Mount depth 2.99"  Landscape tilt max 15°  Portrait tilt max 9°  Compatible with displays under 210lbs and VESA 200x200 up to 400x400.  Recommended display sizes 32”-98” (Replacement for WMK-6598 &amp; WMK-3257)</v>
      </c>
      <c r="D512" s="19">
        <f>IF(ISERROR(VLOOKUP($B512,'[1]Full Matrix'!$B$5:$BE$726,MATCH(D$4,'[1]Full Matrix'!$B$4:$BE$4,0),FALSE)),"",VLOOKUP($B512,'[1]Full Matrix'!$B$5:$BE$726,MATCH(D$4,'[1]Full Matrix'!$B$4:$BE$4,0),FALSE))</f>
        <v>265</v>
      </c>
    </row>
    <row r="513" spans="1:55" ht="25.5" thickBot="1" x14ac:dyDescent="0.3">
      <c r="A513" s="16" t="s">
        <v>500</v>
      </c>
      <c r="B513" s="30" t="s">
        <v>514</v>
      </c>
      <c r="C513" s="18" t="str">
        <f>IF(ISERROR(VLOOKUP($B513,'[1]Full Matrix'!$B$5:$BE$726,MATCH(C$4,'[1]Full Matrix'!$B$4:$BE$4,0),FALSE)),"",VLOOKUP($B513,'[1]Full Matrix'!$B$5:$BE$726,MATCH(C$4,'[1]Full Matrix'!$B$4:$BE$4,0),FALSE))</f>
        <v>Display Wall Calibrator Software (Download Only from WebStore) - Limited Availability</v>
      </c>
      <c r="D513" s="19">
        <f>IF(ISERROR(VLOOKUP($B513,'[1]Full Matrix'!$B$5:$BE$726,MATCH(D$4,'[1]Full Matrix'!$B$4:$BE$4,0),FALSE)),"",VLOOKUP($B513,'[1]Full Matrix'!$B$5:$BE$726,MATCH(D$4,'[1]Full Matrix'!$B$4:$BE$4,0),FALSE))</f>
        <v>498</v>
      </c>
    </row>
    <row r="514" spans="1:55" s="48" customFormat="1" ht="17.25" thickTop="1" thickBot="1" x14ac:dyDescent="0.3">
      <c r="A514" s="43" t="s">
        <v>515</v>
      </c>
      <c r="B514" s="44"/>
      <c r="C514" s="45"/>
      <c r="D514" s="46" t="str">
        <f>IF(ISERROR(VLOOKUP($B514,'[1]Full Matrix'!$B$5:$BE$726,MATCH(D$4,'[1]Full Matrix'!$B$4:$BE$4,0),FALSE)),"",VLOOKUP($B514,'[1]Full Matrix'!$B$5:$BE$726,MATCH(D$4,'[1]Full Matrix'!$B$4:$BE$4,0),FALSE))</f>
        <v/>
      </c>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s="47"/>
    </row>
    <row r="515" spans="1:55" ht="61.5" thickTop="1" x14ac:dyDescent="0.25">
      <c r="A515" s="16" t="s">
        <v>515</v>
      </c>
      <c r="B515" s="30" t="s">
        <v>516</v>
      </c>
      <c r="C515" s="18" t="str">
        <f>IF(ISERROR(VLOOKUP($B515,'[1]Full Matrix'!$B$5:$BE$726,MATCH(C$4,'[1]Full Matrix'!$B$4:$BE$4,0),FALSE)),"",VLOOKUP($B515,'[1]Full Matrix'!$B$5:$BE$726,MATCH(C$4,'[1]Full Matrix'!$B$4:$BE$4,0),FALSE))</f>
        <v xml:space="preserve">(AUTHORIZED RESELLERS ONLY. Contact your NEC rep for further information.) COB Flip Chip dvLED 0.9mm pitch Video Wall - 165" diagonal 4K UHD (3840 x 2160) native resolution.  Includes wall LED modules, controller, wall mount, frame and spare parts kit.  Standard 3yr warranty. DROP SHIP ONLY </v>
      </c>
      <c r="D515" s="19">
        <f>IF(ISERROR(VLOOKUP($B515,'[1]Full Matrix'!$B$5:$BE$726,MATCH(D$4,'[1]Full Matrix'!$B$4:$BE$4,0),FALSE)),"",VLOOKUP($B515,'[1]Full Matrix'!$B$5:$BE$726,MATCH(D$4,'[1]Full Matrix'!$B$4:$BE$4,0),FALSE))</f>
        <v>267250</v>
      </c>
    </row>
    <row r="516" spans="1:55" ht="60.75" x14ac:dyDescent="0.25">
      <c r="A516" s="16" t="s">
        <v>515</v>
      </c>
      <c r="B516" s="30" t="s">
        <v>517</v>
      </c>
      <c r="C516" s="18" t="str">
        <f>IF(ISERROR(VLOOKUP($B516,'[1]Full Matrix'!$B$5:$BE$726,MATCH(C$4,'[1]Full Matrix'!$B$4:$BE$4,0),FALSE)),"",VLOOKUP($B516,'[1]Full Matrix'!$B$5:$BE$726,MATCH(C$4,'[1]Full Matrix'!$B$4:$BE$4,0),FALSE))</f>
        <v xml:space="preserve">(AUTHORIZED RESELLERS ONLY. Contact your NEC rep for further information.) COB Flip Chip dvLED 1.2mm pitch Video Wall - 110" diagonal FHD (1920 x 1080) native resolution.  Includes wall LED modules, controller, wall mount, frame and spare parts kit.  Standard 3yr warranty. DROP SHIP ONLY </v>
      </c>
      <c r="D516" s="19">
        <f>IF(ISERROR(VLOOKUP($B516,'[1]Full Matrix'!$B$5:$BE$726,MATCH(D$4,'[1]Full Matrix'!$B$4:$BE$4,0),FALSE)),"",VLOOKUP($B516,'[1]Full Matrix'!$B$5:$BE$726,MATCH(D$4,'[1]Full Matrix'!$B$4:$BE$4,0),FALSE))</f>
        <v>67199</v>
      </c>
    </row>
    <row r="517" spans="1:55" ht="72.75" x14ac:dyDescent="0.25">
      <c r="A517" s="16" t="s">
        <v>515</v>
      </c>
      <c r="B517" s="30" t="s">
        <v>518</v>
      </c>
      <c r="C517" s="18" t="str">
        <f>IF(ISERROR(VLOOKUP($B517,'[1]Full Matrix'!$B$5:$BE$726,MATCH(C$4,'[1]Full Matrix'!$B$4:$BE$4,0),FALSE)),"",VLOOKUP($B517,'[1]Full Matrix'!$B$5:$BE$726,MATCH(C$4,'[1]Full Matrix'!$B$4:$BE$4,0),FALSE))</f>
        <v>(AUTHORIZED RESELLERS ONLY. Contact your NEC rep for further information.) COB Flip Chip dvLED 1.2mm pitch Video Wall - 220" diagonal 4K UHD (3840 x 2160) native resolution.  Includes wall LED modules, controller, wall mount, frame and spare parts kit.  Standard 3yr warranty. DROP SHIP ONLY, BUILD TO ORDER ONLY</v>
      </c>
      <c r="D517" s="19">
        <f>IF(ISERROR(VLOOKUP($B517,'[1]Full Matrix'!$B$5:$BE$726,MATCH(D$4,'[1]Full Matrix'!$B$4:$BE$4,0),FALSE)),"",VLOOKUP($B517,'[1]Full Matrix'!$B$5:$BE$726,MATCH(D$4,'[1]Full Matrix'!$B$4:$BE$4,0),FALSE))</f>
        <v>277448</v>
      </c>
    </row>
    <row r="518" spans="1:55" ht="61.5" thickBot="1" x14ac:dyDescent="0.3">
      <c r="A518" s="16" t="s">
        <v>515</v>
      </c>
      <c r="B518" s="30" t="s">
        <v>519</v>
      </c>
      <c r="C518" s="18" t="str">
        <f>IF(ISERROR(VLOOKUP($B518,'[1]Full Matrix'!$B$5:$BE$726,MATCH(C$4,'[1]Full Matrix'!$B$4:$BE$4,0),FALSE)),"",VLOOKUP($B518,'[1]Full Matrix'!$B$5:$BE$726,MATCH(C$4,'[1]Full Matrix'!$B$4:$BE$4,0),FALSE))</f>
        <v>(AUTHORIZED RESELLERS ONLY. Contact your NEC rep for further information.) COB Flip Chip dvLED 1.5mm pitch Video Wall - 137" diagonal FHD (1920 x 1080) native resolution.  Includes wall LED modules, controller, wall mount, frame and spare parts kit.  Standard 3yr warranty. DROP SHIP ONLY</v>
      </c>
      <c r="D518" s="19">
        <f>IF(ISERROR(VLOOKUP($B518,'[1]Full Matrix'!$B$5:$BE$726,MATCH(D$4,'[1]Full Matrix'!$B$4:$BE$4,0),FALSE)),"",VLOOKUP($B518,'[1]Full Matrix'!$B$5:$BE$726,MATCH(D$4,'[1]Full Matrix'!$B$4:$BE$4,0),FALSE))</f>
        <v>83636</v>
      </c>
    </row>
    <row r="519" spans="1:55" s="48" customFormat="1" ht="17.25" thickTop="1" thickBot="1" x14ac:dyDescent="0.3">
      <c r="A519" s="43" t="s">
        <v>520</v>
      </c>
      <c r="B519" s="44"/>
      <c r="C519" s="45"/>
      <c r="D519" s="46" t="str">
        <f>IF(ISERROR(VLOOKUP($B519,'[1]Full Matrix'!$B$5:$BE$726,MATCH(D$4,'[1]Full Matrix'!$B$4:$BE$4,0),FALSE)),"",VLOOKUP($B519,'[1]Full Matrix'!$B$5:$BE$726,MATCH(D$4,'[1]Full Matrix'!$B$4:$BE$4,0),FALSE))</f>
        <v/>
      </c>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s="47"/>
    </row>
    <row r="520" spans="1:55" ht="61.5" thickTop="1" x14ac:dyDescent="0.25">
      <c r="A520" s="16" t="s">
        <v>520</v>
      </c>
      <c r="B520" s="30" t="s">
        <v>521</v>
      </c>
      <c r="C520" s="18" t="str">
        <f>IF(ISERROR(VLOOKUP($B520,'[1]Full Matrix'!$B$5:$BE$726,MATCH(C$4,'[1]Full Matrix'!$B$4:$BE$4,0),FALSE)),"",VLOOKUP($B520,'[1]Full Matrix'!$B$5:$BE$726,MATCH(C$4,'[1]Full Matrix'!$B$4:$BE$4,0),FALSE))</f>
        <v>COB Flip Chip dvLED 0.9mm pitch Video Wall - 165" diagonal 4K UHD (3840 x 2160) native resolution. Includes wall LED modules, controller, wall mount, frame and spare parts kit. Price includes complete installation services with non-union labor (US ONLY). Standard 3yr warranty. DROP SHIP ONLY</v>
      </c>
      <c r="D520" s="19">
        <f>IF(ISERROR(VLOOKUP($B520,'[1]Full Matrix'!$B$5:$BE$726,MATCH(D$4,'[1]Full Matrix'!$B$4:$BE$4,0),FALSE)),"",VLOOKUP($B520,'[1]Full Matrix'!$B$5:$BE$726,MATCH(D$4,'[1]Full Matrix'!$B$4:$BE$4,0),FALSE))</f>
        <v>283749</v>
      </c>
    </row>
    <row r="521" spans="1:55" ht="60.75" x14ac:dyDescent="0.25">
      <c r="A521" s="16" t="s">
        <v>520</v>
      </c>
      <c r="B521" s="30" t="s">
        <v>522</v>
      </c>
      <c r="C521" s="18" t="str">
        <f>IF(ISERROR(VLOOKUP($B521,'[1]Full Matrix'!$B$5:$BE$726,MATCH(C$4,'[1]Full Matrix'!$B$4:$BE$4,0),FALSE)),"",VLOOKUP($B521,'[1]Full Matrix'!$B$5:$BE$726,MATCH(C$4,'[1]Full Matrix'!$B$4:$BE$4,0),FALSE))</f>
        <v>COB Flip Chip dvLED 1.2mm pitch Video Wall - 110" diagonal FHD (1920 x 1080) native resolution.  Includes wall LED modules, controller, wall mount, frame and spare parts kit. Price includes complete installation services with non-union labor (US ONLY). Standard 3yr warranty. DROP SHIP ONLY</v>
      </c>
      <c r="D521" s="19">
        <f>IF(ISERROR(VLOOKUP($B521,'[1]Full Matrix'!$B$5:$BE$726,MATCH(D$4,'[1]Full Matrix'!$B$4:$BE$4,0),FALSE)),"",VLOOKUP($B521,'[1]Full Matrix'!$B$5:$BE$726,MATCH(D$4,'[1]Full Matrix'!$B$4:$BE$4,0),FALSE))</f>
        <v>78198</v>
      </c>
    </row>
    <row r="522" spans="1:55" ht="72.75" x14ac:dyDescent="0.25">
      <c r="A522" s="16" t="s">
        <v>520</v>
      </c>
      <c r="B522" s="30" t="s">
        <v>523</v>
      </c>
      <c r="C522" s="18" t="str">
        <f>IF(ISERROR(VLOOKUP($B522,'[1]Full Matrix'!$B$5:$BE$726,MATCH(C$4,'[1]Full Matrix'!$B$4:$BE$4,0),FALSE)),"",VLOOKUP($B522,'[1]Full Matrix'!$B$5:$BE$726,MATCH(C$4,'[1]Full Matrix'!$B$4:$BE$4,0),FALSE))</f>
        <v>COB Flip Chip dvLED 1.2mm pitch Video Wall - 220" diagonal 4K UHD (3840 x 2160) native resolution.  Includes wall LED modules, controller, wall mount, frame and spare parts kit. Price includes complete installation services with non-union labor (US ONLY).  Standard 3yr warranty. DROP SHIP ONLY, BUILD TO ORDER</v>
      </c>
      <c r="D522" s="19">
        <f>IF(ISERROR(VLOOKUP($B522,'[1]Full Matrix'!$B$5:$BE$726,MATCH(D$4,'[1]Full Matrix'!$B$4:$BE$4,0),FALSE)),"",VLOOKUP($B522,'[1]Full Matrix'!$B$5:$BE$726,MATCH(D$4,'[1]Full Matrix'!$B$4:$BE$4,0),FALSE))</f>
        <v>299447</v>
      </c>
    </row>
    <row r="523" spans="1:55" ht="61.5" thickBot="1" x14ac:dyDescent="0.3">
      <c r="A523" s="16" t="s">
        <v>520</v>
      </c>
      <c r="B523" s="30" t="s">
        <v>524</v>
      </c>
      <c r="C523" s="18" t="str">
        <f>IF(ISERROR(VLOOKUP($B523,'[1]Full Matrix'!$B$5:$BE$726,MATCH(C$4,'[1]Full Matrix'!$B$4:$BE$4,0),FALSE)),"",VLOOKUP($B523,'[1]Full Matrix'!$B$5:$BE$726,MATCH(C$4,'[1]Full Matrix'!$B$4:$BE$4,0),FALSE))</f>
        <v>COB Flip Chip dvLED 1.5mm pitch Video Wall - 137" diagonal FHD (1920 x 1080) native resolution.  Includes wall LED modules, controller, wall mount, frame and spare parts kit. Price includes complete installation services with non-union labor (US ONLY). Standard 3yr warranty. DROP SHIP ONLY</v>
      </c>
      <c r="D523" s="19">
        <f>IF(ISERROR(VLOOKUP($B523,'[1]Full Matrix'!$B$5:$BE$726,MATCH(D$4,'[1]Full Matrix'!$B$4:$BE$4,0),FALSE)),"",VLOOKUP($B523,'[1]Full Matrix'!$B$5:$BE$726,MATCH(D$4,'[1]Full Matrix'!$B$4:$BE$4,0),FALSE))</f>
        <v>97385</v>
      </c>
    </row>
    <row r="524" spans="1:55" s="48" customFormat="1" ht="17.25" thickTop="1" thickBot="1" x14ac:dyDescent="0.3">
      <c r="A524" s="43" t="s">
        <v>525</v>
      </c>
      <c r="B524" s="44"/>
      <c r="C524" s="45"/>
      <c r="D524" s="46" t="str">
        <f>IF(ISERROR(VLOOKUP($B524,'[1]Full Matrix'!$B$5:$BE$726,MATCH(D$4,'[1]Full Matrix'!$B$4:$BE$4,0),FALSE)),"",VLOOKUP($B524,'[1]Full Matrix'!$B$5:$BE$726,MATCH(D$4,'[1]Full Matrix'!$B$4:$BE$4,0),FALSE))</f>
        <v/>
      </c>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s="47"/>
    </row>
    <row r="525" spans="1:55" ht="73.5" thickTop="1" x14ac:dyDescent="0.25">
      <c r="A525" s="16" t="s">
        <v>525</v>
      </c>
      <c r="B525" s="30" t="s">
        <v>526</v>
      </c>
      <c r="C525" s="18" t="str">
        <f>IF(ISERROR(VLOOKUP($B525,'[1]Full Matrix'!$B$5:$BE$726,MATCH(C$4,'[1]Full Matrix'!$B$4:$BE$4,0),FALSE)),"",VLOOKUP($B525,'[1]Full Matrix'!$B$5:$BE$726,MATCH(C$4,'[1]Full Matrix'!$B$4:$BE$4,0),FALSE))</f>
        <v>(AUTHORIZED RESELLERS ONLY. Contact your NEC rep for further information.) dvLED 0.9mm pitch Video Wall - 165" diagonal 4K UHD (3840 x 2160) native resolution.  Includes wall LED modules, redundant controllers and power supplies, wall mount, frame and spare parts kit.  Standard 3yr warranty. BUILD TO ORDER</v>
      </c>
      <c r="D525" s="19">
        <f>IF(ISERROR(VLOOKUP($B525,'[1]Full Matrix'!$B$5:$BE$726,MATCH(D$4,'[1]Full Matrix'!$B$4:$BE$4,0),FALSE)),"",VLOOKUP($B525,'[1]Full Matrix'!$B$5:$BE$726,MATCH(D$4,'[1]Full Matrix'!$B$4:$BE$4,0),FALSE))</f>
        <v>229999</v>
      </c>
    </row>
    <row r="526" spans="1:55" ht="72.75" x14ac:dyDescent="0.25">
      <c r="A526" s="16" t="s">
        <v>525</v>
      </c>
      <c r="B526" s="30" t="s">
        <v>527</v>
      </c>
      <c r="C526" s="18" t="str">
        <f>IF(ISERROR(VLOOKUP($B526,'[1]Full Matrix'!$B$5:$BE$726,MATCH(C$4,'[1]Full Matrix'!$B$4:$BE$4,0),FALSE)),"",VLOOKUP($B526,'[1]Full Matrix'!$B$5:$BE$726,MATCH(C$4,'[1]Full Matrix'!$B$4:$BE$4,0),FALSE))</f>
        <v>(AUTHORIZED RESELLERS ONLY. Contact your NEC rep for further information.) dvLED 1.9mm pitch Video Wall - 110" diagonal HD (1280 x 720) native resolution.  Includes wall LED modules, redundant controllers and power supplies, wall mount, frame and spare parts kit.  Standard 3yr warranty. BUILD TO ORDER</v>
      </c>
      <c r="D526" s="19">
        <f>IF(ISERROR(VLOOKUP($B526,'[1]Full Matrix'!$B$5:$BE$726,MATCH(D$4,'[1]Full Matrix'!$B$4:$BE$4,0),FALSE)),"",VLOOKUP($B526,'[1]Full Matrix'!$B$5:$BE$726,MATCH(D$4,'[1]Full Matrix'!$B$4:$BE$4,0),FALSE))</f>
        <v>44699</v>
      </c>
    </row>
    <row r="527" spans="1:55" ht="72.75" x14ac:dyDescent="0.25">
      <c r="A527" s="16" t="s">
        <v>525</v>
      </c>
      <c r="B527" s="30" t="s">
        <v>528</v>
      </c>
      <c r="C527" s="18" t="str">
        <f>IF(ISERROR(VLOOKUP($B527,'[1]Full Matrix'!$B$5:$BE$726,MATCH(C$4,'[1]Full Matrix'!$B$4:$BE$4,0),FALSE)),"",VLOOKUP($B527,'[1]Full Matrix'!$B$5:$BE$726,MATCH(C$4,'[1]Full Matrix'!$B$4:$BE$4,0),FALSE))</f>
        <v>(AUTHORIZED RESELLERS ONLY. Contact your NEC rep for further information.) dvLED 1.2mm pitch Video Wall - 110" diagonal FHD (1920 x 1080) native resolution.  Includes wall LED modules, redundant controllers and power supplies, wall mount, frame and spare parts kit.  Standard 3yr warranty. BUILD TO ORDER</v>
      </c>
      <c r="D527" s="19">
        <f>IF(ISERROR(VLOOKUP($B527,'[1]Full Matrix'!$B$5:$BE$726,MATCH(D$4,'[1]Full Matrix'!$B$4:$BE$4,0),FALSE)),"",VLOOKUP($B527,'[1]Full Matrix'!$B$5:$BE$726,MATCH(D$4,'[1]Full Matrix'!$B$4:$BE$4,0),FALSE))</f>
        <v>62999</v>
      </c>
    </row>
    <row r="528" spans="1:55" ht="72.75" x14ac:dyDescent="0.25">
      <c r="A528" s="16" t="s">
        <v>525</v>
      </c>
      <c r="B528" s="30" t="s">
        <v>529</v>
      </c>
      <c r="C528" s="18" t="str">
        <f>IF(ISERROR(VLOOKUP($B528,'[1]Full Matrix'!$B$5:$BE$726,MATCH(C$4,'[1]Full Matrix'!$B$4:$BE$4,0),FALSE)),"",VLOOKUP($B528,'[1]Full Matrix'!$B$5:$BE$726,MATCH(C$4,'[1]Full Matrix'!$B$4:$BE$4,0),FALSE))</f>
        <v>(AUTHORIZED RESELLERS ONLY. Contact your NEC rep for further information.) dvLED 1.5mm pitch Video Wall - 137" diagonal FHD (1920 x 1080) native resolution.  Includes wall LED modules, redundant controllers and power supplies, wall mount, frame and spare parts kit.  Standard 3yr warranty. BUILD TO ORDER</v>
      </c>
      <c r="D528" s="19">
        <f>IF(ISERROR(VLOOKUP($B528,'[1]Full Matrix'!$B$5:$BE$726,MATCH(D$4,'[1]Full Matrix'!$B$4:$BE$4,0),FALSE)),"",VLOOKUP($B528,'[1]Full Matrix'!$B$5:$BE$726,MATCH(D$4,'[1]Full Matrix'!$B$4:$BE$4,0),FALSE))</f>
        <v>77999</v>
      </c>
    </row>
    <row r="529" spans="1:55" ht="72.75" x14ac:dyDescent="0.25">
      <c r="A529" s="16" t="s">
        <v>525</v>
      </c>
      <c r="B529" s="30" t="s">
        <v>530</v>
      </c>
      <c r="C529" s="18" t="str">
        <f>IF(ISERROR(VLOOKUP($B529,'[1]Full Matrix'!$B$5:$BE$726,MATCH(C$4,'[1]Full Matrix'!$B$4:$BE$4,0),FALSE)),"",VLOOKUP($B529,'[1]Full Matrix'!$B$5:$BE$726,MATCH(C$4,'[1]Full Matrix'!$B$4:$BE$4,0),FALSE))</f>
        <v>(AUTHORIZED RESELLERS ONLY. Contact your NEC rep for further information.) dvLED 1.9mm pitch Video Wall - 165" diagonal FHD (1920 x 1080) native resolution.  Includes wall LED modules, redundant controllers and power supplies, wall mount, frame and spare parts kit.  Standard 3yr warranty. BUILD TO ORDER</v>
      </c>
      <c r="D529" s="19">
        <f>IF(ISERROR(VLOOKUP($B529,'[1]Full Matrix'!$B$5:$BE$726,MATCH(D$4,'[1]Full Matrix'!$B$4:$BE$4,0),FALSE)),"",VLOOKUP($B529,'[1]Full Matrix'!$B$5:$BE$726,MATCH(D$4,'[1]Full Matrix'!$B$4:$BE$4,0),FALSE))</f>
        <v>82999</v>
      </c>
    </row>
    <row r="530" spans="1:55" ht="72.75" x14ac:dyDescent="0.25">
      <c r="A530" s="16" t="s">
        <v>525</v>
      </c>
      <c r="B530" s="30" t="s">
        <v>531</v>
      </c>
      <c r="C530" s="18" t="str">
        <f>IF(ISERROR(VLOOKUP($B530,'[1]Full Matrix'!$B$5:$BE$726,MATCH(C$4,'[1]Full Matrix'!$B$4:$BE$4,0),FALSE)),"",VLOOKUP($B530,'[1]Full Matrix'!$B$5:$BE$726,MATCH(C$4,'[1]Full Matrix'!$B$4:$BE$4,0),FALSE))</f>
        <v>(AUTHORIZED RESELLERS ONLY. Contact your NEC rep for further information.) dvLED 1.2mm pitch Video Wall - 220" diagonal 4K UHD (3840 x 2160) native resolution.  Includes wall LED modules, redundant controllers and power supplies, wall mount, frame and spare parts kit.  Standard 3yr warranty. BUILD TO ORDER</v>
      </c>
      <c r="D530" s="19">
        <f>IF(ISERROR(VLOOKUP($B530,'[1]Full Matrix'!$B$5:$BE$726,MATCH(D$4,'[1]Full Matrix'!$B$4:$BE$4,0),FALSE)),"",VLOOKUP($B530,'[1]Full Matrix'!$B$5:$BE$726,MATCH(D$4,'[1]Full Matrix'!$B$4:$BE$4,0),FALSE))</f>
        <v>250999</v>
      </c>
    </row>
    <row r="531" spans="1:55" ht="73.5" thickBot="1" x14ac:dyDescent="0.3">
      <c r="A531" s="16" t="s">
        <v>525</v>
      </c>
      <c r="B531" s="30" t="s">
        <v>532</v>
      </c>
      <c r="C531" s="18" t="str">
        <f>IF(ISERROR(VLOOKUP($B531,'[1]Full Matrix'!$B$5:$BE$726,MATCH(C$4,'[1]Full Matrix'!$B$4:$BE$4,0),FALSE)),"",VLOOKUP($B531,'[1]Full Matrix'!$B$5:$BE$726,MATCH(C$4,'[1]Full Matrix'!$B$4:$BE$4,0),FALSE))</f>
        <v>(AUTHORIZED RESELLERS ONLY. Contact your NEC rep for further information.) dvLED 2.5mm pitch Video Wall - 220" diagonal FHD (1920 x 1080) native resolution.  Includes wall LED modules, redundant controllers and power supplies, wall mount, frame and spare parts kit.  Standard 3yr warranty. BUILD TO ORDER</v>
      </c>
      <c r="D531" s="19">
        <f>IF(ISERROR(VLOOKUP($B531,'[1]Full Matrix'!$B$5:$BE$726,MATCH(D$4,'[1]Full Matrix'!$B$4:$BE$4,0),FALSE)),"",VLOOKUP($B531,'[1]Full Matrix'!$B$5:$BE$726,MATCH(D$4,'[1]Full Matrix'!$B$4:$BE$4,0),FALSE))</f>
        <v>116599</v>
      </c>
    </row>
    <row r="532" spans="1:55" s="48" customFormat="1" ht="17.25" thickTop="1" thickBot="1" x14ac:dyDescent="0.3">
      <c r="A532" s="43" t="s">
        <v>533</v>
      </c>
      <c r="B532" s="44"/>
      <c r="C532" s="45"/>
      <c r="D532" s="46"/>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s="47"/>
    </row>
    <row r="533" spans="1:55" ht="61.5" thickTop="1" x14ac:dyDescent="0.25">
      <c r="A533" s="16"/>
      <c r="B533" s="30" t="s">
        <v>534</v>
      </c>
      <c r="C533" s="18" t="str">
        <f>IF(ISERROR(VLOOKUP($B533,'[1]Full Matrix'!$B$5:$BE$726,MATCH(C$4,'[1]Full Matrix'!$B$4:$BE$4,0),FALSE)),"",VLOOKUP($B533,'[1]Full Matrix'!$B$5:$BE$726,MATCH(C$4,'[1]Full Matrix'!$B$4:$BE$4,0),FALSE))</f>
        <v xml:space="preserve">(AUTHORIZED RESELLERS ONLY. Contact your NEC rep for further information.) dvLED 0.9mm pitch Video Wall - 165" diagonal 4K UHD (3840 x 2160) native resolution.  Includes wall LED modules, controller, wall mount, frame and spare parts kit.  Standard 3yr warranty. DROP SHIP ONLY </v>
      </c>
      <c r="D533" s="19">
        <f>IF(ISERROR(VLOOKUP($B533,'[1]Full Matrix'!$B$5:$BE$726,MATCH(D$4,'[1]Full Matrix'!$B$4:$BE$4,0),FALSE)),"",VLOOKUP($B533,'[1]Full Matrix'!$B$5:$BE$726,MATCH(D$4,'[1]Full Matrix'!$B$4:$BE$4,0),FALSE))</f>
        <v>187999</v>
      </c>
    </row>
    <row r="534" spans="1:55" ht="60.75" x14ac:dyDescent="0.25">
      <c r="A534" s="16"/>
      <c r="B534" s="49" t="s">
        <v>535</v>
      </c>
      <c r="C534" s="21" t="str">
        <f>IF(ISERROR(VLOOKUP($B534,'[1]Full Matrix'!$B$5:$BE$726,MATCH(C$4,'[1]Full Matrix'!$B$4:$BE$4,0),FALSE)),"",VLOOKUP($B534,'[1]Full Matrix'!$B$5:$BE$726,MATCH(C$4,'[1]Full Matrix'!$B$4:$BE$4,0),FALSE))</f>
        <v xml:space="preserve">(AUTHORIZED RESELLERS ONLY. Contact your NEC rep for further information.) dvLED 0.9mm pitch Video Wall - 104" diagonal 21:9 UW-FHD LED kit (2560 x 1080) native resolution.  Includes wall LED modules, controller, wall mount, frame and spare parts kit.  Standard 3yr warranty. DROP SHIP ONLY </v>
      </c>
      <c r="D534" s="20">
        <f>IF(ISERROR(VLOOKUP($B534,'[1]Full Matrix'!$B$5:$BE$726,MATCH(D$4,'[1]Full Matrix'!$B$4:$BE$4,0),FALSE)),"",VLOOKUP($B534,'[1]Full Matrix'!$B$5:$BE$726,MATCH(D$4,'[1]Full Matrix'!$B$4:$BE$4,0),FALSE))</f>
        <v>65862</v>
      </c>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row>
    <row r="535" spans="1:55" ht="60.75" x14ac:dyDescent="0.25">
      <c r="A535" s="16"/>
      <c r="B535" s="30" t="s">
        <v>536</v>
      </c>
      <c r="C535" s="18" t="str">
        <f>IF(ISERROR(VLOOKUP($B535,'[1]Full Matrix'!$B$5:$BE$726,MATCH(C$4,'[1]Full Matrix'!$B$4:$BE$4,0),FALSE)),"",VLOOKUP($B535,'[1]Full Matrix'!$B$5:$BE$726,MATCH(C$4,'[1]Full Matrix'!$B$4:$BE$4,0),FALSE))</f>
        <v xml:space="preserve">(AUTHORIZED RESELLERS ONLY. Contact your NEC rep for further information.) dvLED 1.9mm pitch Video Wall - 110" diagonal HD (1280 x 720) native resolution.  Includes wall LED modules, controller, wall mount, frame and spare parts kit.  Standard 3yr warranty. DROP SHIP ONLY </v>
      </c>
      <c r="D535" s="19">
        <f>IF(ISERROR(VLOOKUP($B535,'[1]Full Matrix'!$B$5:$BE$726,MATCH(D$4,'[1]Full Matrix'!$B$4:$BE$4,0),FALSE)),"",VLOOKUP($B535,'[1]Full Matrix'!$B$5:$BE$726,MATCH(D$4,'[1]Full Matrix'!$B$4:$BE$4,0),FALSE))</f>
        <v>36649</v>
      </c>
    </row>
    <row r="536" spans="1:55" ht="60.75" x14ac:dyDescent="0.25">
      <c r="A536" s="16"/>
      <c r="B536" s="30" t="s">
        <v>537</v>
      </c>
      <c r="C536" s="18" t="str">
        <f>IF(ISERROR(VLOOKUP($B536,'[1]Full Matrix'!$B$5:$BE$726,MATCH(C$4,'[1]Full Matrix'!$B$4:$BE$4,0),FALSE)),"",VLOOKUP($B536,'[1]Full Matrix'!$B$5:$BE$726,MATCH(C$4,'[1]Full Matrix'!$B$4:$BE$4,0),FALSE))</f>
        <v xml:space="preserve">(AUTHORIZED RESELLERS ONLY. Contact your NEC rep for further information.) dvLED 1.2mm pitch Video Wall - 110" diagonal FHD (1920 x 1080) native resolution.  Includes wall LED modules, controller, wall mount, frame and spare parts kit.  Standard 3yr warranty. DROP SHIP ONLY </v>
      </c>
      <c r="D536" s="19">
        <f>IF(ISERROR(VLOOKUP($B536,'[1]Full Matrix'!$B$5:$BE$726,MATCH(D$4,'[1]Full Matrix'!$B$4:$BE$4,0),FALSE)),"",VLOOKUP($B536,'[1]Full Matrix'!$B$5:$BE$726,MATCH(D$4,'[1]Full Matrix'!$B$4:$BE$4,0),FALSE))</f>
        <v>56999</v>
      </c>
    </row>
    <row r="537" spans="1:55" ht="60.75" x14ac:dyDescent="0.25">
      <c r="A537" s="16"/>
      <c r="B537" s="30" t="s">
        <v>538</v>
      </c>
      <c r="C537" s="18" t="str">
        <f>IF(ISERROR(VLOOKUP($B537,'[1]Full Matrix'!$B$5:$BE$726,MATCH(C$4,'[1]Full Matrix'!$B$4:$BE$4,0),FALSE)),"",VLOOKUP($B537,'[1]Full Matrix'!$B$5:$BE$726,MATCH(C$4,'[1]Full Matrix'!$B$4:$BE$4,0),FALSE))</f>
        <v>(AUTHORIZED RESELLERS ONLY. Contact your NEC rep for further information.) dvLED 1.5mm pitch Video Wall - 137" diagonal FHD (1920 x 1080) native resolution.  Includes wall LED modules, controller, wall mount, frame and spare parts kit.  Standard 3yr warranty. DROP SHIP ONLY</v>
      </c>
      <c r="D537" s="19">
        <f>IF(ISERROR(VLOOKUP($B537,'[1]Full Matrix'!$B$5:$BE$726,MATCH(D$4,'[1]Full Matrix'!$B$4:$BE$4,0),FALSE)),"",VLOOKUP($B537,'[1]Full Matrix'!$B$5:$BE$726,MATCH(D$4,'[1]Full Matrix'!$B$4:$BE$4,0),FALSE))</f>
        <v>68999</v>
      </c>
    </row>
    <row r="538" spans="1:55" ht="60.75" x14ac:dyDescent="0.25">
      <c r="A538" s="16"/>
      <c r="B538" s="30" t="s">
        <v>539</v>
      </c>
      <c r="C538" s="18" t="str">
        <f>IF(ISERROR(VLOOKUP($B538,'[1]Full Matrix'!$B$5:$BE$726,MATCH(C$4,'[1]Full Matrix'!$B$4:$BE$4,0),FALSE)),"",VLOOKUP($B538,'[1]Full Matrix'!$B$5:$BE$726,MATCH(C$4,'[1]Full Matrix'!$B$4:$BE$4,0),FALSE))</f>
        <v xml:space="preserve">(AUTHORIZED RESELLERS ONLY. Contact your NEC rep for further information.) dvLED 1.9mm pitch Video Wall - 165" diagonal FHD (1920 x 1080) native resolution.  Includes wall LED modules, controller, wall mount, frame and spare parts kit.  Standard 3yr warranty. DROP SHIP ONLY </v>
      </c>
      <c r="D538" s="19">
        <f>IF(ISERROR(VLOOKUP($B538,'[1]Full Matrix'!$B$5:$BE$726,MATCH(D$4,'[1]Full Matrix'!$B$4:$BE$4,0),FALSE)),"",VLOOKUP($B538,'[1]Full Matrix'!$B$5:$BE$726,MATCH(D$4,'[1]Full Matrix'!$B$4:$BE$4,0),FALSE))</f>
        <v>71299</v>
      </c>
    </row>
    <row r="539" spans="1:55" ht="72.75" x14ac:dyDescent="0.25">
      <c r="A539" s="16"/>
      <c r="B539" s="30" t="s">
        <v>540</v>
      </c>
      <c r="C539" s="18" t="str">
        <f>IF(ISERROR(VLOOKUP($B539,'[1]Full Matrix'!$B$5:$BE$726,MATCH(C$4,'[1]Full Matrix'!$B$4:$BE$4,0),FALSE)),"",VLOOKUP($B539,'[1]Full Matrix'!$B$5:$BE$726,MATCH(C$4,'[1]Full Matrix'!$B$4:$BE$4,0),FALSE))</f>
        <v>(AUTHORIZED RESELLERS ONLY. Contact your NEC rep for further information.) dvLED 1.2mm pitch Video Wall - 220" diagonal 4K UHD (3840 x 2160) native resolution.  Includes wall LED modules, controller, wall mount, frame and spare parts kit.  Standard 3yr warranty. DROP SHIP ONLY, BUILD TO ORDER ONLY</v>
      </c>
      <c r="D539" s="19">
        <f>IF(ISERROR(VLOOKUP($B539,'[1]Full Matrix'!$B$5:$BE$726,MATCH(D$4,'[1]Full Matrix'!$B$4:$BE$4,0),FALSE)),"",VLOOKUP($B539,'[1]Full Matrix'!$B$5:$BE$726,MATCH(D$4,'[1]Full Matrix'!$B$4:$BE$4,0),FALSE))</f>
        <v>222999</v>
      </c>
    </row>
    <row r="540" spans="1:55" ht="73.5" thickBot="1" x14ac:dyDescent="0.3">
      <c r="A540" s="16"/>
      <c r="B540" s="30" t="s">
        <v>541</v>
      </c>
      <c r="C540" s="18" t="str">
        <f>IF(ISERROR(VLOOKUP($B540,'[1]Full Matrix'!$B$5:$BE$726,MATCH(C$4,'[1]Full Matrix'!$B$4:$BE$4,0),FALSE)),"",VLOOKUP($B540,'[1]Full Matrix'!$B$5:$BE$726,MATCH(C$4,'[1]Full Matrix'!$B$4:$BE$4,0),FALSE))</f>
        <v>(AUTHORIZED RESELLERS ONLY. Contact your NEC rep for further information.) dvLED 2.5mm pitch Video Wall - 220" diagonal Full HD (1920 x 1080) native resolution.  Includes wall LED modules, controller, wall mount, frame and spare parts kit.  Standard 3yr warranty. DROP SHIP ONLY, BUILD TO ORDER ONLY</v>
      </c>
      <c r="D540" s="19">
        <f>IF(ISERROR(VLOOKUP($B540,'[1]Full Matrix'!$B$5:$BE$726,MATCH(D$4,'[1]Full Matrix'!$B$4:$BE$4,0),FALSE)),"",VLOOKUP($B540,'[1]Full Matrix'!$B$5:$BE$726,MATCH(D$4,'[1]Full Matrix'!$B$4:$BE$4,0),FALSE))</f>
        <v>82199</v>
      </c>
    </row>
    <row r="541" spans="1:55" s="48" customFormat="1" ht="17.25" thickTop="1" thickBot="1" x14ac:dyDescent="0.3">
      <c r="A541" s="43" t="s">
        <v>542</v>
      </c>
      <c r="B541" s="44"/>
      <c r="C541" s="45"/>
      <c r="D541" s="46"/>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s="47"/>
    </row>
    <row r="542" spans="1:55" ht="73.5" thickTop="1" x14ac:dyDescent="0.25">
      <c r="A542" s="16" t="s">
        <v>542</v>
      </c>
      <c r="B542" s="30" t="s">
        <v>543</v>
      </c>
      <c r="C542" s="18" t="str">
        <f>IF(ISERROR(VLOOKUP($B542,'[1]Full Matrix'!$B$5:$BE$726,MATCH(C$4,'[1]Full Matrix'!$B$4:$BE$4,0),FALSE)),"",VLOOKUP($B542,'[1]Full Matrix'!$B$5:$BE$726,MATCH(C$4,'[1]Full Matrix'!$B$4:$BE$4,0),FALSE))</f>
        <v>dvLED 0.9mm pitch Video Wall - 165" diagonal 4K UHD (3840 x 2160) native resolution.  Includes wall LED modules, redundant controllers and power supplies, wall mount, frame and spare parts kit. Price includes complete installation services with non-union labor (US ONLY). Standard 3yr warranty. BUILD TO ORDER</v>
      </c>
      <c r="D542" s="19">
        <f>IF(ISERROR(VLOOKUP($B542,'[1]Full Matrix'!$B$5:$BE$726,MATCH(D$4,'[1]Full Matrix'!$B$4:$BE$4,0),FALSE)),"",VLOOKUP($B542,'[1]Full Matrix'!$B$5:$BE$726,MATCH(D$4,'[1]Full Matrix'!$B$4:$BE$4,0),FALSE))</f>
        <v>246499</v>
      </c>
    </row>
    <row r="543" spans="1:55" ht="72.75" x14ac:dyDescent="0.25">
      <c r="A543" s="16" t="s">
        <v>542</v>
      </c>
      <c r="B543" s="30" t="s">
        <v>544</v>
      </c>
      <c r="C543" s="18" t="str">
        <f>IF(ISERROR(VLOOKUP($B543,'[1]Full Matrix'!$B$5:$BE$726,MATCH(C$4,'[1]Full Matrix'!$B$4:$BE$4,0),FALSE)),"",VLOOKUP($B543,'[1]Full Matrix'!$B$5:$BE$726,MATCH(C$4,'[1]Full Matrix'!$B$4:$BE$4,0),FALSE))</f>
        <v>dvLED 1.9mm pitch Video Wall - 110" diagonal HD (1280 x 720) native resolution.  Includes wall LED modules, redundant controllers and power supplies, wall mount, frame and spare parts kit. Price includes complete installation services with non-union labor (US ONLY). Standard 3yr warranty. BUILD TO ORDER</v>
      </c>
      <c r="D543" s="19">
        <f>IF(ISERROR(VLOOKUP($B543,'[1]Full Matrix'!$B$5:$BE$726,MATCH(D$4,'[1]Full Matrix'!$B$4:$BE$4,0),FALSE)),"",VLOOKUP($B543,'[1]Full Matrix'!$B$5:$BE$726,MATCH(D$4,'[1]Full Matrix'!$B$4:$BE$4,0),FALSE))</f>
        <v>55699</v>
      </c>
    </row>
    <row r="544" spans="1:55" ht="72.75" x14ac:dyDescent="0.25">
      <c r="A544" s="16" t="s">
        <v>542</v>
      </c>
      <c r="B544" s="30" t="s">
        <v>545</v>
      </c>
      <c r="C544" s="18" t="str">
        <f>IF(ISERROR(VLOOKUP($B544,'[1]Full Matrix'!$B$5:$BE$726,MATCH(C$4,'[1]Full Matrix'!$B$4:$BE$4,0),FALSE)),"",VLOOKUP($B544,'[1]Full Matrix'!$B$5:$BE$726,MATCH(C$4,'[1]Full Matrix'!$B$4:$BE$4,0),FALSE))</f>
        <v>dvLED 1.2mm pitch Video Wall - 110" diagonal FHD (1920 x 1080) native resolution.  Includes wall LED modules, redundant controllers and power supplies, wall mount, frame and spare parts kit. Price includes complete installation services with non-union labor (US ONLY). Standard 3yr warranty. BUILD TO ORDER</v>
      </c>
      <c r="D544" s="19">
        <f>IF(ISERROR(VLOOKUP($B544,'[1]Full Matrix'!$B$5:$BE$726,MATCH(D$4,'[1]Full Matrix'!$B$4:$BE$4,0),FALSE)),"",VLOOKUP($B544,'[1]Full Matrix'!$B$5:$BE$726,MATCH(D$4,'[1]Full Matrix'!$B$4:$BE$4,0),FALSE))</f>
        <v>73999</v>
      </c>
    </row>
    <row r="545" spans="1:55" ht="72.75" x14ac:dyDescent="0.25">
      <c r="A545" s="16" t="s">
        <v>542</v>
      </c>
      <c r="B545" s="30" t="s">
        <v>546</v>
      </c>
      <c r="C545" s="18" t="str">
        <f>IF(ISERROR(VLOOKUP($B545,'[1]Full Matrix'!$B$5:$BE$726,MATCH(C$4,'[1]Full Matrix'!$B$4:$BE$4,0),FALSE)),"",VLOOKUP($B545,'[1]Full Matrix'!$B$5:$BE$726,MATCH(C$4,'[1]Full Matrix'!$B$4:$BE$4,0),FALSE))</f>
        <v>dvLED 1.5mm pitch Video Wall - 137" diagonal FHD (1920 x 1080) native resolution.  Includes wall LED modules, redundant controllers and power supplies, wall mount, frame and spare parts kit. Price includes complete installation services with non-union labor (US ONLY). Standard 3yr warranty. BUILD TO ORDER</v>
      </c>
      <c r="D545" s="19">
        <f>IF(ISERROR(VLOOKUP($B545,'[1]Full Matrix'!$B$5:$BE$726,MATCH(D$4,'[1]Full Matrix'!$B$4:$BE$4,0),FALSE)),"",VLOOKUP($B545,'[1]Full Matrix'!$B$5:$BE$726,MATCH(D$4,'[1]Full Matrix'!$B$4:$BE$4,0),FALSE))</f>
        <v>91749</v>
      </c>
    </row>
    <row r="546" spans="1:55" ht="72.75" x14ac:dyDescent="0.25">
      <c r="A546" s="16" t="s">
        <v>542</v>
      </c>
      <c r="B546" s="30" t="s">
        <v>547</v>
      </c>
      <c r="C546" s="18" t="str">
        <f>IF(ISERROR(VLOOKUP($B546,'[1]Full Matrix'!$B$5:$BE$726,MATCH(C$4,'[1]Full Matrix'!$B$4:$BE$4,0),FALSE)),"",VLOOKUP($B546,'[1]Full Matrix'!$B$5:$BE$726,MATCH(C$4,'[1]Full Matrix'!$B$4:$BE$4,0),FALSE))</f>
        <v>dvLED 1.9mm pitch Video Wall - 165" diagonal FHD (1920 x 1080) native resolution.  Includes wall LED modules, redundant controllers and power supplies, wall mount, frame and spare parts kit. Price includes complete installation services with non-union labor (US ONLY). Standard 3yr warranty. BUILD TO ORDER</v>
      </c>
      <c r="D546" s="19">
        <f>IF(ISERROR(VLOOKUP($B546,'[1]Full Matrix'!$B$5:$BE$726,MATCH(D$4,'[1]Full Matrix'!$B$4:$BE$4,0),FALSE)),"",VLOOKUP($B546,'[1]Full Matrix'!$B$5:$BE$726,MATCH(D$4,'[1]Full Matrix'!$B$4:$BE$4,0),FALSE))</f>
        <v>99499</v>
      </c>
    </row>
    <row r="547" spans="1:55" ht="72.75" x14ac:dyDescent="0.25">
      <c r="A547" s="16" t="s">
        <v>542</v>
      </c>
      <c r="B547" s="30" t="s">
        <v>548</v>
      </c>
      <c r="C547" s="18" t="str">
        <f>IF(ISERROR(VLOOKUP($B547,'[1]Full Matrix'!$B$5:$BE$726,MATCH(C$4,'[1]Full Matrix'!$B$4:$BE$4,0),FALSE)),"",VLOOKUP($B547,'[1]Full Matrix'!$B$5:$BE$726,MATCH(C$4,'[1]Full Matrix'!$B$4:$BE$4,0),FALSE))</f>
        <v>dvLED 1.2mm pitch Video Wall - 220" diagonal 4K UHD (3840 x 2160) native resolution.  Includes wall LED modules, redundant controllers and power supplies, wall mount, frame and spare parts kit. Price includes complete installation services with non-union labor (US ONLY).  Standard 3yr warranty. BUILD TO ORDER</v>
      </c>
      <c r="D547" s="19">
        <f>IF(ISERROR(VLOOKUP($B547,'[1]Full Matrix'!$B$5:$BE$726,MATCH(D$4,'[1]Full Matrix'!$B$4:$BE$4,0),FALSE)),"",VLOOKUP($B547,'[1]Full Matrix'!$B$5:$BE$726,MATCH(D$4,'[1]Full Matrix'!$B$4:$BE$4,0),FALSE))</f>
        <v>272999</v>
      </c>
    </row>
    <row r="548" spans="1:55" ht="73.5" thickBot="1" x14ac:dyDescent="0.3">
      <c r="A548" s="16" t="s">
        <v>542</v>
      </c>
      <c r="B548" s="30" t="s">
        <v>549</v>
      </c>
      <c r="C548" s="18" t="str">
        <f>IF(ISERROR(VLOOKUP($B548,'[1]Full Matrix'!$B$5:$BE$726,MATCH(C$4,'[1]Full Matrix'!$B$4:$BE$4,0),FALSE)),"",VLOOKUP($B548,'[1]Full Matrix'!$B$5:$BE$726,MATCH(C$4,'[1]Full Matrix'!$B$4:$BE$4,0),FALSE))</f>
        <v>dvLED 2.5mm pitch Video Wall - 220" diagonal FHD (1920 x 1080) native resolution.  Includes wall LED modules, redundant controllers and power supplies, wall mount, frame and spare parts kit. Price includes complete installation services with non-union labor (US ONLY).  Standard 3yr warranty. BUILD TO ORDER</v>
      </c>
      <c r="D548" s="19">
        <f>IF(ISERROR(VLOOKUP($B548,'[1]Full Matrix'!$B$5:$BE$726,MATCH(D$4,'[1]Full Matrix'!$B$4:$BE$4,0),FALSE)),"",VLOOKUP($B548,'[1]Full Matrix'!$B$5:$BE$726,MATCH(D$4,'[1]Full Matrix'!$B$4:$BE$4,0),FALSE))</f>
        <v>138599</v>
      </c>
    </row>
    <row r="549" spans="1:55" s="48" customFormat="1" ht="17.25" thickTop="1" thickBot="1" x14ac:dyDescent="0.3">
      <c r="A549" s="43" t="s">
        <v>550</v>
      </c>
      <c r="B549" s="44"/>
      <c r="C549" s="46"/>
      <c r="D549" s="46"/>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s="47"/>
    </row>
    <row r="550" spans="1:55" ht="61.5" thickTop="1" x14ac:dyDescent="0.25">
      <c r="A550" s="16" t="s">
        <v>550</v>
      </c>
      <c r="B550" s="30" t="s">
        <v>551</v>
      </c>
      <c r="C550" s="18" t="str">
        <f>IF(ISERROR(VLOOKUP($B550,'[1]Full Matrix'!$B$5:$BE$726,MATCH(C$4,'[1]Full Matrix'!$B$4:$BE$4,0),FALSE)),"",VLOOKUP($B550,'[1]Full Matrix'!$B$5:$BE$726,MATCH(C$4,'[1]Full Matrix'!$B$4:$BE$4,0),FALSE))</f>
        <v>dvLED 0.9mm pitch Video Wall - 165" diagonal 4K UHD (3840 x 2160) native resolution. Includes wall LED modules, controller, wall mount, frame and spare parts kit. Price includes complete installation services with non-union labor (US ONLY). Standard 3yr warranty. DROP SHIP ONLY</v>
      </c>
      <c r="D550" s="19">
        <f>IF(ISERROR(VLOOKUP($B550,'[1]Full Matrix'!$B$5:$BE$726,MATCH(D$4,'[1]Full Matrix'!$B$4:$BE$4,0),FALSE)),"",VLOOKUP($B550,'[1]Full Matrix'!$B$5:$BE$726,MATCH(D$4,'[1]Full Matrix'!$B$4:$BE$4,0),FALSE))</f>
        <v>204499</v>
      </c>
    </row>
    <row r="551" spans="1:55" ht="65.25" customHeight="1" x14ac:dyDescent="0.25">
      <c r="A551" s="16" t="s">
        <v>550</v>
      </c>
      <c r="B551" s="49" t="s">
        <v>552</v>
      </c>
      <c r="C551" s="21" t="str">
        <f>IF(ISERROR(VLOOKUP($B551,'[1]Full Matrix'!$B$5:$BE$726,MATCH(C$4,'[1]Full Matrix'!$B$4:$BE$4,0),FALSE)),"",VLOOKUP($B551,'[1]Full Matrix'!$B$5:$BE$726,MATCH(C$4,'[1]Full Matrix'!$B$4:$BE$4,0),FALSE))</f>
        <v>dvLED 0.9mm pitch Video Wall - 104" diagonal 21:9 UW-FHD LED kit (2560 x 1080) native resolution.  Includes wall LED modules, redundant controllers and power supplies, wall mount, frame and spare parts kit. Price includes complete installation services with non-union labor (US ONLY). Standard 3yr warranty. BUILD TO ORDER</v>
      </c>
      <c r="D551" s="20">
        <f>IF(ISERROR(VLOOKUP($B551,'[1]Full Matrix'!$B$5:$BE$726,MATCH(D$4,'[1]Full Matrix'!$B$4:$BE$4,0),FALSE)),"",VLOOKUP($B551,'[1]Full Matrix'!$B$5:$BE$726,MATCH(D$4,'[1]Full Matrix'!$B$4:$BE$4,0),FALSE))</f>
        <v>76862</v>
      </c>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row>
    <row r="552" spans="1:55" ht="60.75" x14ac:dyDescent="0.25">
      <c r="A552" s="16" t="s">
        <v>550</v>
      </c>
      <c r="B552" s="30" t="s">
        <v>553</v>
      </c>
      <c r="C552" s="18" t="str">
        <f>IF(ISERROR(VLOOKUP($B552,'[1]Full Matrix'!$B$5:$BE$726,MATCH(C$4,'[1]Full Matrix'!$B$4:$BE$4,0),FALSE)),"",VLOOKUP($B552,'[1]Full Matrix'!$B$5:$BE$726,MATCH(C$4,'[1]Full Matrix'!$B$4:$BE$4,0),FALSE))</f>
        <v>dvLED 1.9mm pitch Video Wall - 110" diagonal HD (1280 x 720) native resolution.  Includes wall LED modules, controller, wall mount, frame and spare parts kit.  Price includes complete installation services with non-union labor (US  ONLY). Standard 3yr warranty. DROP SHIP ONLY</v>
      </c>
      <c r="D552" s="19">
        <f>IF(ISERROR(VLOOKUP($B552,'[1]Full Matrix'!$B$5:$BE$726,MATCH(D$4,'[1]Full Matrix'!$B$4:$BE$4,0),FALSE)),"",VLOOKUP($B552,'[1]Full Matrix'!$B$5:$BE$726,MATCH(D$4,'[1]Full Matrix'!$B$4:$BE$4,0),FALSE))</f>
        <v>47649</v>
      </c>
    </row>
    <row r="553" spans="1:55" ht="60.75" x14ac:dyDescent="0.25">
      <c r="A553" s="16" t="s">
        <v>550</v>
      </c>
      <c r="B553" s="30" t="s">
        <v>554</v>
      </c>
      <c r="C553" s="18" t="str">
        <f>IF(ISERROR(VLOOKUP($B553,'[1]Full Matrix'!$B$5:$BE$726,MATCH(C$4,'[1]Full Matrix'!$B$4:$BE$4,0),FALSE)),"",VLOOKUP($B553,'[1]Full Matrix'!$B$5:$BE$726,MATCH(C$4,'[1]Full Matrix'!$B$4:$BE$4,0),FALSE))</f>
        <v>dvLED 1.2mm pitch Video Wall - 110" diagonal FHD (1920 x 1080) native resolution.  Includes wall LED modules, controller, wall mount, frame and spare parts kit. Price includes complete installation services with non-union labor (US ONLY). Standard 3yr warranty. DROP SHIP ONLY</v>
      </c>
      <c r="D553" s="19">
        <f>IF(ISERROR(VLOOKUP($B553,'[1]Full Matrix'!$B$5:$BE$726,MATCH(D$4,'[1]Full Matrix'!$B$4:$BE$4,0),FALSE)),"",VLOOKUP($B553,'[1]Full Matrix'!$B$5:$BE$726,MATCH(D$4,'[1]Full Matrix'!$B$4:$BE$4,0),FALSE))</f>
        <v>67999</v>
      </c>
    </row>
    <row r="554" spans="1:55" ht="60.75" x14ac:dyDescent="0.25">
      <c r="A554" s="16" t="s">
        <v>550</v>
      </c>
      <c r="B554" s="30" t="s">
        <v>555</v>
      </c>
      <c r="C554" s="18" t="str">
        <f>IF(ISERROR(VLOOKUP($B554,'[1]Full Matrix'!$B$5:$BE$726,MATCH(C$4,'[1]Full Matrix'!$B$4:$BE$4,0),FALSE)),"",VLOOKUP($B554,'[1]Full Matrix'!$B$5:$BE$726,MATCH(C$4,'[1]Full Matrix'!$B$4:$BE$4,0),FALSE))</f>
        <v>dvLED 1.5mm pitch Video Wall - 137" diagonal FHD (1920 x 1080) native resolution.  Includes wall LED modules, controller, wall mount, frame and spare parts kit. Price includes complete installation services with non-union labor (US ONLY). Standard 3yr warranty. DROP SHIP ONLY</v>
      </c>
      <c r="D554" s="19">
        <f>IF(ISERROR(VLOOKUP($B554,'[1]Full Matrix'!$B$5:$BE$726,MATCH(D$4,'[1]Full Matrix'!$B$4:$BE$4,0),FALSE)),"",VLOOKUP($B554,'[1]Full Matrix'!$B$5:$BE$726,MATCH(D$4,'[1]Full Matrix'!$B$4:$BE$4,0),FALSE))</f>
        <v>82749</v>
      </c>
    </row>
    <row r="555" spans="1:55" ht="60.75" x14ac:dyDescent="0.25">
      <c r="A555" s="16" t="s">
        <v>550</v>
      </c>
      <c r="B555" s="30" t="s">
        <v>556</v>
      </c>
      <c r="C555" s="18" t="str">
        <f>IF(ISERROR(VLOOKUP($B555,'[1]Full Matrix'!$B$5:$BE$726,MATCH(C$4,'[1]Full Matrix'!$B$4:$BE$4,0),FALSE)),"",VLOOKUP($B555,'[1]Full Matrix'!$B$5:$BE$726,MATCH(C$4,'[1]Full Matrix'!$B$4:$BE$4,0),FALSE))</f>
        <v>dvLED 1.9mm pitch Video Wall - 165" diagonal FHD (1920 x 1080) native resolution.  Includes wall LED modules, controller, wall mount, frame and spare parts kit. Price includes complete installation services with non-union labor (US ONLY). Standard 3yr warranty. DROP SHIP ONLY</v>
      </c>
      <c r="D555" s="19">
        <f>IF(ISERROR(VLOOKUP($B555,'[1]Full Matrix'!$B$5:$BE$726,MATCH(D$4,'[1]Full Matrix'!$B$4:$BE$4,0),FALSE)),"",VLOOKUP($B555,'[1]Full Matrix'!$B$5:$BE$726,MATCH(D$4,'[1]Full Matrix'!$B$4:$BE$4,0),FALSE))</f>
        <v>87799</v>
      </c>
    </row>
    <row r="556" spans="1:55" ht="60.75" x14ac:dyDescent="0.25">
      <c r="A556" s="16" t="s">
        <v>550</v>
      </c>
      <c r="B556" s="30" t="s">
        <v>557</v>
      </c>
      <c r="C556" s="18" t="str">
        <f>IF(ISERROR(VLOOKUP($B556,'[1]Full Matrix'!$B$5:$BE$726,MATCH(C$4,'[1]Full Matrix'!$B$4:$BE$4,0),FALSE)),"",VLOOKUP($B556,'[1]Full Matrix'!$B$5:$BE$726,MATCH(C$4,'[1]Full Matrix'!$B$4:$BE$4,0),FALSE))</f>
        <v>dvLED 1.2mm pitch Video Wall - 220" diagonal 4K UHD (3840 x 2160) native resolution.  Includes wall LED modules, controller, wall mount, frame and spare parts kit. Price includes complete installation services with non-union labor (US ONLY).  Standard 3yr warranty. DROP SHIP ONLY, BUILD TO ORDER</v>
      </c>
      <c r="D556" s="19">
        <f>IF(ISERROR(VLOOKUP($B556,'[1]Full Matrix'!$B$5:$BE$726,MATCH(D$4,'[1]Full Matrix'!$B$4:$BE$4,0),FALSE)),"",VLOOKUP($B556,'[1]Full Matrix'!$B$5:$BE$726,MATCH(D$4,'[1]Full Matrix'!$B$4:$BE$4,0),FALSE))</f>
        <v>244999</v>
      </c>
    </row>
    <row r="557" spans="1:55" ht="61.5" thickBot="1" x14ac:dyDescent="0.3">
      <c r="A557" s="16" t="s">
        <v>550</v>
      </c>
      <c r="B557" s="30" t="s">
        <v>558</v>
      </c>
      <c r="C557" s="18" t="str">
        <f>IF(ISERROR(VLOOKUP($B557,'[1]Full Matrix'!$B$5:$BE$726,MATCH(C$4,'[1]Full Matrix'!$B$4:$BE$4,0),FALSE)),"",VLOOKUP($B557,'[1]Full Matrix'!$B$5:$BE$726,MATCH(C$4,'[1]Full Matrix'!$B$4:$BE$4,0),FALSE))</f>
        <v>dvLED 2.5mm pitch Video Wall - 220" diagonal Full HD (1920 x 1080) native resolution.  Includes wall LED modules, controller, wall mount, frame and spare parts kit. Price includes complete installation services with non-union labor (US ONLY).  Standard 3yr warranty. DROP SHIP ONLY, BUILD TO ORDER</v>
      </c>
      <c r="D557" s="19">
        <f>IF(ISERROR(VLOOKUP($B557,'[1]Full Matrix'!$B$5:$BE$726,MATCH(D$4,'[1]Full Matrix'!$B$4:$BE$4,0),FALSE)),"",VLOOKUP($B557,'[1]Full Matrix'!$B$5:$BE$726,MATCH(D$4,'[1]Full Matrix'!$B$4:$BE$4,0),FALSE))</f>
        <v>104199</v>
      </c>
    </row>
    <row r="558" spans="1:55" s="48" customFormat="1" ht="17.25" thickTop="1" thickBot="1" x14ac:dyDescent="0.3">
      <c r="A558" s="43" t="s">
        <v>559</v>
      </c>
      <c r="B558" s="44"/>
      <c r="C558" s="46"/>
      <c r="D558" s="46"/>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s="47"/>
    </row>
    <row r="559" spans="1:55" ht="49.5" thickTop="1" x14ac:dyDescent="0.25">
      <c r="A559" s="16" t="s">
        <v>559</v>
      </c>
      <c r="B559" s="30" t="s">
        <v>560</v>
      </c>
      <c r="C559" s="18" t="str">
        <f>IF(ISERROR(VLOOKUP($B559,'[1]Full Matrix'!$B$5:$BE$726,MATCH(C$4,'[1]Full Matrix'!$B$4:$BE$4,0),FALSE)),"",VLOOKUP($B559,'[1]Full Matrix'!$B$5:$BE$726,MATCH(C$4,'[1]Full Matrix'!$B$4:$BE$4,0),FALSE))</f>
        <v>dvLED 1.2mm pitch Video Wall - 108" diagonal FHD (1920 x 1080) native resolution.  Includes wall LED modules, controller, wall mount, frame and spare parts kit. Standard 2yr warranty. DROP SHIP ONLY</v>
      </c>
      <c r="D559" s="19">
        <f>IF(ISERROR(VLOOKUP($B559,'[1]Full Matrix'!$B$5:$BE$726,MATCH(D$4,'[1]Full Matrix'!$B$4:$BE$4,0),FALSE)),"",VLOOKUP($B559,'[1]Full Matrix'!$B$5:$BE$726,MATCH(D$4,'[1]Full Matrix'!$B$4:$BE$4,0),FALSE))</f>
        <v>43499</v>
      </c>
    </row>
    <row r="560" spans="1:55" ht="48.75" x14ac:dyDescent="0.25">
      <c r="A560" s="16" t="s">
        <v>559</v>
      </c>
      <c r="B560" s="30" t="s">
        <v>561</v>
      </c>
      <c r="C560" s="18" t="str">
        <f>IF(ISERROR(VLOOKUP($B560,'[1]Full Matrix'!$B$5:$BE$726,MATCH(C$4,'[1]Full Matrix'!$B$4:$BE$4,0),FALSE)),"",VLOOKUP($B560,'[1]Full Matrix'!$B$5:$BE$726,MATCH(C$4,'[1]Full Matrix'!$B$4:$BE$4,0),FALSE))</f>
        <v>dvLED 1.5mm pitch Video Wall - 135" diagonal FHD (1920 x 1080) native resolution.  Includes wall LED modules, controller, wall mount, frame and spare parts kit. Standard 2yr warranty. DROP SHIP ONLY</v>
      </c>
      <c r="D560" s="19">
        <f>IF(ISERROR(VLOOKUP($B560,'[1]Full Matrix'!$B$5:$BE$726,MATCH(D$4,'[1]Full Matrix'!$B$4:$BE$4,0),FALSE)),"",VLOOKUP($B560,'[1]Full Matrix'!$B$5:$BE$726,MATCH(D$4,'[1]Full Matrix'!$B$4:$BE$4,0),FALSE))</f>
        <v>52499</v>
      </c>
    </row>
    <row r="561" spans="1:55" ht="48.75" x14ac:dyDescent="0.25">
      <c r="A561" s="16" t="s">
        <v>559</v>
      </c>
      <c r="B561" s="30" t="s">
        <v>562</v>
      </c>
      <c r="C561" s="18" t="str">
        <f>IF(ISERROR(VLOOKUP($B561,'[1]Full Matrix'!$B$5:$BE$726,MATCH(C$4,'[1]Full Matrix'!$B$4:$BE$4,0),FALSE)),"",VLOOKUP($B561,'[1]Full Matrix'!$B$5:$BE$726,MATCH(C$4,'[1]Full Matrix'!$B$4:$BE$4,0),FALSE))</f>
        <v>dvLED 1.8mm pitch Video Wall - 162" diagonal FHD (1920 x 1080) native resolution.  Includes wall LED modules, controller, wall mount, frame and spare parts kit. Standard 2yr warranty. DROP SHIP ONLY</v>
      </c>
      <c r="D561" s="19">
        <f>IF(ISERROR(VLOOKUP($B561,'[1]Full Matrix'!$B$5:$BE$726,MATCH(D$4,'[1]Full Matrix'!$B$4:$BE$4,0),FALSE)),"",VLOOKUP($B561,'[1]Full Matrix'!$B$5:$BE$726,MATCH(D$4,'[1]Full Matrix'!$B$4:$BE$4,0),FALSE))</f>
        <v>54199</v>
      </c>
    </row>
    <row r="562" spans="1:55" ht="48.75" x14ac:dyDescent="0.25">
      <c r="A562" s="16" t="s">
        <v>559</v>
      </c>
      <c r="B562" s="30" t="s">
        <v>563</v>
      </c>
      <c r="C562" s="18" t="str">
        <f>IF(ISERROR(VLOOKUP($B562,'[1]Full Matrix'!$B$5:$BE$726,MATCH(C$4,'[1]Full Matrix'!$B$4:$BE$4,0),FALSE)),"",VLOOKUP($B562,'[1]Full Matrix'!$B$5:$BE$726,MATCH(C$4,'[1]Full Matrix'!$B$4:$BE$4,0),FALSE))</f>
        <v>dvLED 1.2mm pitch Video Wall - 217" diagonal 4K UHD (3840 x 2160) native resolution.  Includes wall LED modules, controller, wall mount, frame and spare parts kit. Standard 2yr warranty. DROP SHIP ONLY</v>
      </c>
      <c r="D562" s="19">
        <f>IF(ISERROR(VLOOKUP($B562,'[1]Full Matrix'!$B$5:$BE$726,MATCH(D$4,'[1]Full Matrix'!$B$4:$BE$4,0),FALSE)),"",VLOOKUP($B562,'[1]Full Matrix'!$B$5:$BE$726,MATCH(D$4,'[1]Full Matrix'!$B$4:$BE$4,0),FALSE))</f>
        <v>176189</v>
      </c>
    </row>
    <row r="563" spans="1:55" ht="49.5" thickBot="1" x14ac:dyDescent="0.3">
      <c r="A563" s="16" t="s">
        <v>559</v>
      </c>
      <c r="B563" s="30" t="s">
        <v>564</v>
      </c>
      <c r="C563" s="18" t="str">
        <f>IF(ISERROR(VLOOKUP($B563,'[1]Full Matrix'!$B$5:$BE$726,MATCH(C$4,'[1]Full Matrix'!$B$4:$BE$4,0),FALSE)),"",VLOOKUP($B563,'[1]Full Matrix'!$B$5:$BE$726,MATCH(C$4,'[1]Full Matrix'!$B$4:$BE$4,0),FALSE))</f>
        <v>dvLED 2.5mm pitch Video Wall - 217" diagonal FHD (1920 x 1080) native resolution.  Includes wall LED modules, controller, wall mount, frame and spare parts kit. Standard 2yr warranty. DROP SHIP ONLY</v>
      </c>
      <c r="D563" s="19">
        <f>IF(ISERROR(VLOOKUP($B563,'[1]Full Matrix'!$B$5:$BE$726,MATCH(D$4,'[1]Full Matrix'!$B$4:$BE$4,0),FALSE)),"",VLOOKUP($B563,'[1]Full Matrix'!$B$5:$BE$726,MATCH(D$4,'[1]Full Matrix'!$B$4:$BE$4,0),FALSE))</f>
        <v>79999</v>
      </c>
    </row>
    <row r="564" spans="1:55" s="48" customFormat="1" ht="17.25" thickTop="1" thickBot="1" x14ac:dyDescent="0.3">
      <c r="A564" s="43" t="s">
        <v>565</v>
      </c>
      <c r="B564" s="44"/>
      <c r="C564" s="45"/>
      <c r="D564" s="46"/>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s="47"/>
    </row>
    <row r="565" spans="1:55" ht="61.5" thickTop="1" x14ac:dyDescent="0.25">
      <c r="A565" s="16" t="s">
        <v>565</v>
      </c>
      <c r="B565" s="30" t="s">
        <v>566</v>
      </c>
      <c r="C565" s="18" t="str">
        <f>IF(ISERROR(VLOOKUP($B565,'[1]Full Matrix'!$B$5:$BE$726,MATCH(C$4,'[1]Full Matrix'!$B$4:$BE$4,0),FALSE)),"",VLOOKUP($B565,'[1]Full Matrix'!$B$5:$BE$726,MATCH(C$4,'[1]Full Matrix'!$B$4:$BE$4,0),FALSE))</f>
        <v>dvLED 1.2mm pitch Video Wall - 108" diagonal FHD (1920 x 1080) native resolution.  Includes wall LED modules, controller, wall mount, frame and spare parts kit. Price includes complete installation services with non-union labor (US ONLY). Standard 2yr warranty. DROP SHIP ONLY</v>
      </c>
      <c r="D565" s="19">
        <f>IF(ISERROR(VLOOKUP($B565,'[1]Full Matrix'!$B$5:$BE$726,MATCH(D$4,'[1]Full Matrix'!$B$4:$BE$4,0),FALSE)),"",VLOOKUP($B565,'[1]Full Matrix'!$B$5:$BE$726,MATCH(D$4,'[1]Full Matrix'!$B$4:$BE$4,0),FALSE))</f>
        <v>54499</v>
      </c>
    </row>
    <row r="566" spans="1:55" ht="60.75" x14ac:dyDescent="0.25">
      <c r="A566" s="16" t="s">
        <v>565</v>
      </c>
      <c r="B566" s="30" t="s">
        <v>567</v>
      </c>
      <c r="C566" s="18" t="str">
        <f>IF(ISERROR(VLOOKUP($B566,'[1]Full Matrix'!$B$5:$BE$726,MATCH(C$4,'[1]Full Matrix'!$B$4:$BE$4,0),FALSE)),"",VLOOKUP($B566,'[1]Full Matrix'!$B$5:$BE$726,MATCH(C$4,'[1]Full Matrix'!$B$4:$BE$4,0),FALSE))</f>
        <v>dvLED 1.5mm pitch Video Wall - 135" diagonal FHD (1920 x 1080) native resolution.  Includes wall LED modules, controller, wall mount, frame and spare parts kit. Price includes complete installation services with non-union labor (US ONLY). Standard 2yr warranty. DROP SHIP ONLY</v>
      </c>
      <c r="D566" s="19">
        <f>IF(ISERROR(VLOOKUP($B566,'[1]Full Matrix'!$B$5:$BE$726,MATCH(D$4,'[1]Full Matrix'!$B$4:$BE$4,0),FALSE)),"",VLOOKUP($B566,'[1]Full Matrix'!$B$5:$BE$726,MATCH(D$4,'[1]Full Matrix'!$B$4:$BE$4,0),FALSE))</f>
        <v>66249</v>
      </c>
    </row>
    <row r="567" spans="1:55" ht="60.75" x14ac:dyDescent="0.25">
      <c r="A567" s="16" t="s">
        <v>565</v>
      </c>
      <c r="B567" s="30" t="s">
        <v>568</v>
      </c>
      <c r="C567" s="18" t="str">
        <f>IF(ISERROR(VLOOKUP($B567,'[1]Full Matrix'!$B$5:$BE$726,MATCH(C$4,'[1]Full Matrix'!$B$4:$BE$4,0),FALSE)),"",VLOOKUP($B567,'[1]Full Matrix'!$B$5:$BE$726,MATCH(C$4,'[1]Full Matrix'!$B$4:$BE$4,0),FALSE))</f>
        <v>dvLED 1.8mm pitch Video Wall - 162" diagonal FHD (1920 x 1080) native resolution.  Includes wall LED modules, controller, wall mount, frame and spare parts kit. Price includes complete installation services with non-union labor (US ONLY). Standard 2yr warranty. DROP SHIP ONLY</v>
      </c>
      <c r="D567" s="19">
        <f>IF(ISERROR(VLOOKUP($B567,'[1]Full Matrix'!$B$5:$BE$726,MATCH(D$4,'[1]Full Matrix'!$B$4:$BE$4,0),FALSE)),"",VLOOKUP($B567,'[1]Full Matrix'!$B$5:$BE$726,MATCH(D$4,'[1]Full Matrix'!$B$4:$BE$4,0),FALSE))</f>
        <v>70699</v>
      </c>
    </row>
    <row r="568" spans="1:55" ht="60.75" x14ac:dyDescent="0.25">
      <c r="A568" s="16" t="s">
        <v>565</v>
      </c>
      <c r="B568" s="30" t="s">
        <v>569</v>
      </c>
      <c r="C568" s="18" t="str">
        <f>IF(ISERROR(VLOOKUP($B568,'[1]Full Matrix'!$B$5:$BE$726,MATCH(C$4,'[1]Full Matrix'!$B$4:$BE$4,0),FALSE)),"",VLOOKUP($B568,'[1]Full Matrix'!$B$5:$BE$726,MATCH(C$4,'[1]Full Matrix'!$B$4:$BE$4,0),FALSE))</f>
        <v>dvLED 1.2mm pitch Video Wall - 217" diagonal 4K UHD (3840 x 2160) native resolution.  Includes wall LED modules, controller, wall mount, frame and spare parts kit. Price includes complete installation services with non-union labor (US ONLY). Standard 2yr warranty. DROP SHIP ONLY</v>
      </c>
      <c r="D568" s="19">
        <f>IF(ISERROR(VLOOKUP($B568,'[1]Full Matrix'!$B$5:$BE$726,MATCH(D$4,'[1]Full Matrix'!$B$4:$BE$4,0),FALSE)),"",VLOOKUP($B568,'[1]Full Matrix'!$B$5:$BE$726,MATCH(D$4,'[1]Full Matrix'!$B$4:$BE$4,0),FALSE))</f>
        <v>198189</v>
      </c>
    </row>
    <row r="569" spans="1:55" ht="61.5" thickBot="1" x14ac:dyDescent="0.3">
      <c r="A569" s="16" t="s">
        <v>565</v>
      </c>
      <c r="B569" s="30" t="s">
        <v>570</v>
      </c>
      <c r="C569" s="18" t="str">
        <f>IF(ISERROR(VLOOKUP($B569,'[1]Full Matrix'!$B$5:$BE$726,MATCH(C$4,'[1]Full Matrix'!$B$4:$BE$4,0),FALSE)),"",VLOOKUP($B569,'[1]Full Matrix'!$B$5:$BE$726,MATCH(C$4,'[1]Full Matrix'!$B$4:$BE$4,0),FALSE))</f>
        <v>dvLED 2.5mm pitch Video Wall - 217" diagonal FHD (1920 x 1080) native resolution.  Includes wall LED modules, controller, wall mount, frame and spare parts kit. Price includes complete installation services with non-union labor (US ONLY). Standard 2yr warranty. DROP SHIP ONLY</v>
      </c>
      <c r="D569" s="19">
        <f>IF(ISERROR(VLOOKUP($B569,'[1]Full Matrix'!$B$5:$BE$726,MATCH(D$4,'[1]Full Matrix'!$B$4:$BE$4,0),FALSE)),"",VLOOKUP($B569,'[1]Full Matrix'!$B$5:$BE$726,MATCH(D$4,'[1]Full Matrix'!$B$4:$BE$4,0),FALSE))</f>
        <v>101999</v>
      </c>
    </row>
    <row r="570" spans="1:55" s="48" customFormat="1" ht="17.25" thickTop="1" thickBot="1" x14ac:dyDescent="0.3">
      <c r="A570" s="43" t="s">
        <v>571</v>
      </c>
      <c r="B570" s="44"/>
      <c r="C570" s="46"/>
      <c r="D570" s="46"/>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s="47"/>
    </row>
    <row r="571" spans="1:55" ht="61.5" thickTop="1" x14ac:dyDescent="0.25">
      <c r="A571" s="16" t="s">
        <v>571</v>
      </c>
      <c r="B571" s="30" t="s">
        <v>572</v>
      </c>
      <c r="C571" s="18" t="str">
        <f>IF(ISERROR(VLOOKUP($B571,'[1]Full Matrix'!$B$5:$BE$726,MATCH(C$4,'[1]Full Matrix'!$B$4:$BE$4,0),FALSE)),"",VLOOKUP($B571,'[1]Full Matrix'!$B$5:$BE$726,MATCH(C$4,'[1]Full Matrix'!$B$4:$BE$4,0),FALSE))</f>
        <v>Standard dvLED installation for a 4x4 LED solution (108"-110"). Price includes complete installation services with non-union labor(US ONLY). Must be purchased at the time of LED solution purchase. DOES NOT INCLUDE SITE SURVEY - LED-SRV-ONSITE may be purchased separately.</v>
      </c>
      <c r="D571" s="19">
        <f>IF(ISERROR(VLOOKUP($B571,'[1]Full Matrix'!$B$5:$BE$726,MATCH(D$4,'[1]Full Matrix'!$B$4:$BE$4,0),FALSE)),"",VLOOKUP($B571,'[1]Full Matrix'!$B$5:$BE$726,MATCH(D$4,'[1]Full Matrix'!$B$4:$BE$4,0),FALSE))</f>
        <v>10999</v>
      </c>
    </row>
    <row r="572" spans="1:55" ht="60.75" x14ac:dyDescent="0.25">
      <c r="A572" s="16" t="s">
        <v>571</v>
      </c>
      <c r="B572" s="30" t="s">
        <v>573</v>
      </c>
      <c r="C572" s="18" t="str">
        <f>IF(ISERROR(VLOOKUP($B572,'[1]Full Matrix'!$B$5:$BE$726,MATCH(C$4,'[1]Full Matrix'!$B$4:$BE$4,0),FALSE)),"",VLOOKUP($B572,'[1]Full Matrix'!$B$5:$BE$726,MATCH(C$4,'[1]Full Matrix'!$B$4:$BE$4,0),FALSE))</f>
        <v>Standard dvLED installation for a 5x5 LED solution (135"-137"). Price includes complete installation services with non-union labor (US ONLY). Must be purchased at the time of LED solution purchase. DOES NOT INCLUDE SITE SURVEY - LED-SRV-ONSITE may be purchased separately.</v>
      </c>
      <c r="D572" s="19">
        <f>IF(ISERROR(VLOOKUP($B572,'[1]Full Matrix'!$B$5:$BE$726,MATCH(D$4,'[1]Full Matrix'!$B$4:$BE$4,0),FALSE)),"",VLOOKUP($B572,'[1]Full Matrix'!$B$5:$BE$726,MATCH(D$4,'[1]Full Matrix'!$B$4:$BE$4,0),FALSE))</f>
        <v>13749</v>
      </c>
    </row>
    <row r="573" spans="1:55" ht="60.75" x14ac:dyDescent="0.25">
      <c r="A573" s="16" t="s">
        <v>571</v>
      </c>
      <c r="B573" s="30" t="s">
        <v>574</v>
      </c>
      <c r="C573" s="18" t="str">
        <f>IF(ISERROR(VLOOKUP($B573,'[1]Full Matrix'!$B$5:$BE$726,MATCH(C$4,'[1]Full Matrix'!$B$4:$BE$4,0),FALSE)),"",VLOOKUP($B573,'[1]Full Matrix'!$B$5:$BE$726,MATCH(C$4,'[1]Full Matrix'!$B$4:$BE$4,0),FALSE))</f>
        <v>Standard dvLED installation for a 6x6 LED solution (162"-165"). Price includes complete installation services with non-union labor (US ONLY). Must be purchased at the time of LED solution purchase. DOES NOT INCLUDE SITE SURVEY - LED-SRV-ONSITE may be purchased separately.</v>
      </c>
      <c r="D573" s="19">
        <f>IF(ISERROR(VLOOKUP($B573,'[1]Full Matrix'!$B$5:$BE$726,MATCH(D$4,'[1]Full Matrix'!$B$4:$BE$4,0),FALSE)),"",VLOOKUP($B573,'[1]Full Matrix'!$B$5:$BE$726,MATCH(D$4,'[1]Full Matrix'!$B$4:$BE$4,0),FALSE))</f>
        <v>16499</v>
      </c>
    </row>
    <row r="574" spans="1:55" ht="60.75" x14ac:dyDescent="0.25">
      <c r="A574" s="16" t="s">
        <v>571</v>
      </c>
      <c r="B574" s="30" t="s">
        <v>575</v>
      </c>
      <c r="C574" s="18" t="str">
        <f>IF(ISERROR(VLOOKUP($B574,'[1]Full Matrix'!$B$5:$BE$726,MATCH(C$4,'[1]Full Matrix'!$B$4:$BE$4,0),FALSE)),"",VLOOKUP($B574,'[1]Full Matrix'!$B$5:$BE$726,MATCH(C$4,'[1]Full Matrix'!$B$4:$BE$4,0),FALSE))</f>
        <v>Standard dvLED installation for a 8x8 LED solution (216"-220"). Price includes complete installation services with non-union labor (US ONLY). Must be purchased at the time of LED solution purchase. DOES NOT INCLUDE SITE SURVEY - LED-SRV-ONSITE may be purchased separately.</v>
      </c>
      <c r="D574" s="19">
        <f>IF(ISERROR(VLOOKUP($B574,'[1]Full Matrix'!$B$5:$BE$726,MATCH(D$4,'[1]Full Matrix'!$B$4:$BE$4,0),FALSE)),"",VLOOKUP($B574,'[1]Full Matrix'!$B$5:$BE$726,MATCH(D$4,'[1]Full Matrix'!$B$4:$BE$4,0),FALSE))</f>
        <v>21999</v>
      </c>
    </row>
    <row r="575" spans="1:55" ht="37.5" thickBot="1" x14ac:dyDescent="0.3">
      <c r="A575" s="31" t="s">
        <v>571</v>
      </c>
      <c r="B575" s="30" t="s">
        <v>576</v>
      </c>
      <c r="C575" s="18" t="str">
        <f>IF(ISERROR(VLOOKUP($B575,'[1]Full Matrix'!$B$5:$BE$726,MATCH(C$4,'[1]Full Matrix'!$B$4:$BE$4,0),FALSE)),"",VLOOKUP($B575,'[1]Full Matrix'!$B$5:$BE$726,MATCH(C$4,'[1]Full Matrix'!$B$4:$BE$4,0),FALSE))</f>
        <v>On location site survey by Sharp/NEC technicians (US ONLY). Recommended for all dvLED installations with Sharp/NEC installers.</v>
      </c>
      <c r="D575" s="19">
        <f>IF(ISERROR(VLOOKUP($B575,'[1]Full Matrix'!$B$5:$BE$726,MATCH(D$4,'[1]Full Matrix'!$B$4:$BE$4,0),FALSE)),"",VLOOKUP($B575,'[1]Full Matrix'!$B$5:$BE$726,MATCH(D$4,'[1]Full Matrix'!$B$4:$BE$4,0),FALSE))</f>
        <v>3799</v>
      </c>
    </row>
    <row r="576" spans="1:55" s="48" customFormat="1" ht="17.25" thickTop="1" thickBot="1" x14ac:dyDescent="0.3">
      <c r="A576" s="50" t="s">
        <v>577</v>
      </c>
      <c r="B576" s="51"/>
      <c r="C576" s="52"/>
      <c r="D576" s="52"/>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s="47"/>
    </row>
    <row r="577" spans="1:55" ht="62.25" thickTop="1" thickBot="1" x14ac:dyDescent="0.3">
      <c r="A577" s="38" t="s">
        <v>577</v>
      </c>
      <c r="B577" s="30" t="s">
        <v>578</v>
      </c>
      <c r="C577" s="18" t="str">
        <f>IF(ISERROR(VLOOKUP($B577,'[1]Full Matrix'!$B$5:$BE$726,MATCH(C$4,'[1]Full Matrix'!$B$4:$BE$4,0),FALSE)),"",VLOOKUP($B577,'[1]Full Matrix'!$B$5:$BE$726,MATCH(C$4,'[1]Full Matrix'!$B$4:$BE$4,0),FALSE))</f>
        <v>Synappx WorkSpaces 1 Year Subscription for use with 1 Windows® collaboration display from Sharp (WCD) - Auto Renews
Note: WCD sold separately, 1 subscription required for each device.</v>
      </c>
      <c r="D577" s="19">
        <f>IF(ISERROR(VLOOKUP($B577,'[1]Full Matrix'!$B$5:$BE$726,MATCH(D$4,'[1]Full Matrix'!$B$4:$BE$4,0),FALSE)),"",VLOOKUP($B577,'[1]Full Matrix'!$B$5:$BE$726,MATCH(D$4,'[1]Full Matrix'!$B$4:$BE$4,0),FALSE))</f>
        <v>439</v>
      </c>
    </row>
    <row r="578" spans="1:55" s="48" customFormat="1" ht="17.25" thickTop="1" thickBot="1" x14ac:dyDescent="0.3">
      <c r="A578" s="50" t="s">
        <v>579</v>
      </c>
      <c r="B578" s="51"/>
      <c r="C578" s="53"/>
      <c r="D578" s="52"/>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s="47"/>
    </row>
    <row r="579" spans="1:55" ht="25.5" thickTop="1" x14ac:dyDescent="0.25">
      <c r="A579" s="16" t="s">
        <v>579</v>
      </c>
      <c r="B579" s="30" t="s">
        <v>580</v>
      </c>
      <c r="C579" s="18" t="str">
        <f>IF(ISERROR(VLOOKUP($B579,'[1]Full Matrix'!$B$5:$BE$726,MATCH(C$4,'[1]Full Matrix'!$B$4:$BE$4,0),FALSE)),"",VLOOKUP($B579,'[1]Full Matrix'!$B$5:$BE$726,MATCH(C$4,'[1]Full Matrix'!$B$4:$BE$4,0),FALSE))</f>
        <v>Synappx Meeting 1 Month Subscription per Room - Auto Renews in 1mo Increments</v>
      </c>
      <c r="D579" s="19">
        <f>IF(ISERROR(VLOOKUP($B579,'[1]Full Matrix'!$B$5:$BE$726,MATCH(D$4,'[1]Full Matrix'!$B$4:$BE$4,0),FALSE)),"",VLOOKUP($B579,'[1]Full Matrix'!$B$5:$BE$726,MATCH(D$4,'[1]Full Matrix'!$B$4:$BE$4,0),FALSE))</f>
        <v>32</v>
      </c>
    </row>
    <row r="580" spans="1:55" ht="24.75" x14ac:dyDescent="0.25">
      <c r="A580" s="16" t="s">
        <v>579</v>
      </c>
      <c r="B580" s="30" t="s">
        <v>581</v>
      </c>
      <c r="C580" s="18" t="str">
        <f>IF(ISERROR(VLOOKUP($B580,'[1]Full Matrix'!$B$5:$BE$726,MATCH(C$4,'[1]Full Matrix'!$B$4:$BE$4,0),FALSE)),"",VLOOKUP($B580,'[1]Full Matrix'!$B$5:$BE$726,MATCH(C$4,'[1]Full Matrix'!$B$4:$BE$4,0),FALSE))</f>
        <v>Synappx Meeting 1 Year Subscription per Room - Auto Renews in 1yr Increments</v>
      </c>
      <c r="D580" s="19">
        <f>IF(ISERROR(VLOOKUP($B580,'[1]Full Matrix'!$B$5:$BE$726,MATCH(D$4,'[1]Full Matrix'!$B$4:$BE$4,0),FALSE)),"",VLOOKUP($B580,'[1]Full Matrix'!$B$5:$BE$726,MATCH(D$4,'[1]Full Matrix'!$B$4:$BE$4,0),FALSE))</f>
        <v>249</v>
      </c>
    </row>
    <row r="581" spans="1:55" ht="24.75" x14ac:dyDescent="0.25">
      <c r="A581" s="16" t="s">
        <v>579</v>
      </c>
      <c r="B581" s="30" t="s">
        <v>582</v>
      </c>
      <c r="C581" s="18" t="str">
        <f>IF(ISERROR(VLOOKUP($B581,'[1]Full Matrix'!$B$5:$BE$726,MATCH(C$4,'[1]Full Matrix'!$B$4:$BE$4,0),FALSE)),"",VLOOKUP($B581,'[1]Full Matrix'!$B$5:$BE$726,MATCH(C$4,'[1]Full Matrix'!$B$4:$BE$4,0),FALSE))</f>
        <v>Synappx Meeting 2 Year Subscription per Room - Auto Renews in 2yr Increments</v>
      </c>
      <c r="D581" s="19">
        <f>IF(ISERROR(VLOOKUP($B581,'[1]Full Matrix'!$B$5:$BE$726,MATCH(D$4,'[1]Full Matrix'!$B$4:$BE$4,0),FALSE)),"",VLOOKUP($B581,'[1]Full Matrix'!$B$5:$BE$726,MATCH(D$4,'[1]Full Matrix'!$B$4:$BE$4,0),FALSE))</f>
        <v>495</v>
      </c>
    </row>
    <row r="582" spans="1:55" ht="24.75" x14ac:dyDescent="0.25">
      <c r="A582" s="16" t="s">
        <v>579</v>
      </c>
      <c r="B582" s="30" t="s">
        <v>583</v>
      </c>
      <c r="C582" s="18" t="str">
        <f>IF(ISERROR(VLOOKUP($B582,'[1]Full Matrix'!$B$5:$BE$726,MATCH(C$4,'[1]Full Matrix'!$B$4:$BE$4,0),FALSE)),"",VLOOKUP($B582,'[1]Full Matrix'!$B$5:$BE$726,MATCH(C$4,'[1]Full Matrix'!$B$4:$BE$4,0),FALSE))</f>
        <v>Synappx Meeting 3 Year Subscription per Room - Auto Renews in 3yr Increments</v>
      </c>
      <c r="D582" s="19">
        <f>IF(ISERROR(VLOOKUP($B582,'[1]Full Matrix'!$B$5:$BE$726,MATCH(D$4,'[1]Full Matrix'!$B$4:$BE$4,0),FALSE)),"",VLOOKUP($B582,'[1]Full Matrix'!$B$5:$BE$726,MATCH(D$4,'[1]Full Matrix'!$B$4:$BE$4,0),FALSE))</f>
        <v>720</v>
      </c>
    </row>
    <row r="583" spans="1:55" ht="24.75" x14ac:dyDescent="0.25">
      <c r="A583" s="16" t="s">
        <v>579</v>
      </c>
      <c r="B583" s="30" t="s">
        <v>584</v>
      </c>
      <c r="C583" s="18" t="str">
        <f>IF(ISERROR(VLOOKUP($B583,'[1]Full Matrix'!$B$5:$BE$726,MATCH(C$4,'[1]Full Matrix'!$B$4:$BE$4,0),FALSE)),"",VLOOKUP($B583,'[1]Full Matrix'!$B$5:$BE$726,MATCH(C$4,'[1]Full Matrix'!$B$4:$BE$4,0),FALSE))</f>
        <v>Synappx Meeting 4 Year Subscription per Room - Auto Renews in 4yr Increments</v>
      </c>
      <c r="D583" s="19">
        <f>IF(ISERROR(VLOOKUP($B583,'[1]Full Matrix'!$B$5:$BE$726,MATCH(D$4,'[1]Full Matrix'!$B$4:$BE$4,0),FALSE)),"",VLOOKUP($B583,'[1]Full Matrix'!$B$5:$BE$726,MATCH(D$4,'[1]Full Matrix'!$B$4:$BE$4,0),FALSE))</f>
        <v>900</v>
      </c>
    </row>
    <row r="584" spans="1:55" ht="24.75" x14ac:dyDescent="0.25">
      <c r="A584" s="16" t="s">
        <v>579</v>
      </c>
      <c r="B584" s="30" t="s">
        <v>585</v>
      </c>
      <c r="C584" s="18" t="str">
        <f>IF(ISERROR(VLOOKUP($B584,'[1]Full Matrix'!$B$5:$BE$726,MATCH(C$4,'[1]Full Matrix'!$B$4:$BE$4,0),FALSE)),"",VLOOKUP($B584,'[1]Full Matrix'!$B$5:$BE$726,MATCH(C$4,'[1]Full Matrix'!$B$4:$BE$4,0),FALSE))</f>
        <v>Synappx Meeting 5 Year Subscription per Room - Auto Renews in 5yr Increments</v>
      </c>
      <c r="D584" s="19">
        <f>IF(ISERROR(VLOOKUP($B584,'[1]Full Matrix'!$B$5:$BE$726,MATCH(D$4,'[1]Full Matrix'!$B$4:$BE$4,0),FALSE)),"",VLOOKUP($B584,'[1]Full Matrix'!$B$5:$BE$726,MATCH(D$4,'[1]Full Matrix'!$B$4:$BE$4,0),FALSE))</f>
        <v>1050</v>
      </c>
    </row>
    <row r="585" spans="1:55" ht="15.75" thickBot="1" x14ac:dyDescent="0.3">
      <c r="A585" s="16" t="s">
        <v>579</v>
      </c>
      <c r="B585" s="30" t="s">
        <v>586</v>
      </c>
      <c r="C585" s="18" t="str">
        <f>IF(ISERROR(VLOOKUP($B585,'[1]Full Matrix'!$B$5:$BE$726,MATCH(C$4,'[1]Full Matrix'!$B$4:$BE$4,0),FALSE)),"",VLOOKUP($B585,'[1]Full Matrix'!$B$5:$BE$726,MATCH(C$4,'[1]Full Matrix'!$B$4:$BE$4,0),FALSE))</f>
        <v>Synappx Meeting 45 Day Trial for 1 Room</v>
      </c>
      <c r="D585" s="19" t="str">
        <f>IF(ISERROR(VLOOKUP($B585,'[1]Full Matrix'!$B$5:$BE$726,MATCH(D$4,'[1]Full Matrix'!$B$4:$BE$4,0),FALSE)),"",VLOOKUP($B585,'[1]Full Matrix'!$B$5:$BE$726,MATCH(D$4,'[1]Full Matrix'!$B$4:$BE$4,0),FALSE))</f>
        <v>-</v>
      </c>
    </row>
    <row r="586" spans="1:55" s="48" customFormat="1" ht="17.25" thickTop="1" thickBot="1" x14ac:dyDescent="0.3">
      <c r="A586" s="50" t="s">
        <v>587</v>
      </c>
      <c r="B586" s="51"/>
      <c r="C586" s="53"/>
      <c r="D586" s="52"/>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s="47"/>
    </row>
    <row r="587" spans="1:55" ht="16.5" thickTop="1" thickBot="1" x14ac:dyDescent="0.3">
      <c r="A587" s="16" t="s">
        <v>587</v>
      </c>
      <c r="B587" s="30" t="s">
        <v>588</v>
      </c>
      <c r="C587" s="18" t="str">
        <f>IF(ISERROR(VLOOKUP($B587,'[1]Full Matrix'!$B$5:$BE$726,MATCH(C$4,'[1]Full Matrix'!$B$4:$BE$4,0),FALSE)),"",VLOOKUP($B587,'[1]Full Matrix'!$B$5:$BE$726,MATCH(C$4,'[1]Full Matrix'!$B$4:$BE$4,0),FALSE))</f>
        <v xml:space="preserve">wePresent WICS-2100 Wireless Casting Device from Barco </v>
      </c>
      <c r="D587" s="19">
        <f>IF(ISERROR(VLOOKUP($B587,'[1]Full Matrix'!$B$5:$BE$726,MATCH(D$4,'[1]Full Matrix'!$B$4:$BE$4,0),FALSE)),"",VLOOKUP($B587,'[1]Full Matrix'!$B$5:$BE$726,MATCH(D$4,'[1]Full Matrix'!$B$4:$BE$4,0),FALSE))</f>
        <v>549</v>
      </c>
    </row>
    <row r="588" spans="1:55" s="48" customFormat="1" ht="17.25" thickTop="1" thickBot="1" x14ac:dyDescent="0.3">
      <c r="A588" s="50" t="s">
        <v>589</v>
      </c>
      <c r="B588" s="51"/>
      <c r="C588" s="53"/>
      <c r="D588" s="52"/>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s="47"/>
    </row>
    <row r="589" spans="1:55" ht="25.5" thickTop="1" x14ac:dyDescent="0.25">
      <c r="A589" s="16" t="s">
        <v>589</v>
      </c>
      <c r="B589" s="30" t="s">
        <v>590</v>
      </c>
      <c r="C589" s="18" t="str">
        <f>IF(ISERROR(VLOOKUP($B589,'[1]Full Matrix'!$B$5:$BE$726,MATCH(C$4,'[1]Full Matrix'!$B$4:$BE$4,0),FALSE)),"",VLOOKUP($B589,'[1]Full Matrix'!$B$5:$BE$726,MATCH(C$4,'[1]Full Matrix'!$B$4:$BE$4,0),FALSE))</f>
        <v>Synappx Go 1 Month 1 User Subscription - Auto Renews 
1 Synappx NFC tag required per device, sold separately.</v>
      </c>
      <c r="D589" s="19">
        <f>IF(ISERROR(VLOOKUP($B589,'[1]Full Matrix'!$B$5:$BE$726,MATCH(D$4,'[1]Full Matrix'!$B$4:$BE$4,0),FALSE)),"",VLOOKUP($B589,'[1]Full Matrix'!$B$5:$BE$726,MATCH(D$4,'[1]Full Matrix'!$B$4:$BE$4,0),FALSE))</f>
        <v>9</v>
      </c>
    </row>
    <row r="590" spans="1:55" ht="24.75" x14ac:dyDescent="0.25">
      <c r="A590" s="16" t="s">
        <v>589</v>
      </c>
      <c r="B590" s="30" t="s">
        <v>591</v>
      </c>
      <c r="C590" s="18" t="str">
        <f>IF(ISERROR(VLOOKUP($B590,'[1]Full Matrix'!$B$5:$BE$726,MATCH(C$4,'[1]Full Matrix'!$B$4:$BE$4,0),FALSE)),"",VLOOKUP($B590,'[1]Full Matrix'!$B$5:$BE$726,MATCH(C$4,'[1]Full Matrix'!$B$4:$BE$4,0),FALSE))</f>
        <v>Synappx Go 1 Year 1 User Subscription - Auto Renews  
1 Synappx NFC tag required per device, sold separately.</v>
      </c>
      <c r="D590" s="19">
        <f>IF(ISERROR(VLOOKUP($B590,'[1]Full Matrix'!$B$5:$BE$726,MATCH(D$4,'[1]Full Matrix'!$B$4:$BE$4,0),FALSE)),"",VLOOKUP($B590,'[1]Full Matrix'!$B$5:$BE$726,MATCH(D$4,'[1]Full Matrix'!$B$4:$BE$4,0),FALSE))</f>
        <v>76</v>
      </c>
    </row>
    <row r="591" spans="1:55" ht="24.75" x14ac:dyDescent="0.25">
      <c r="A591" s="16" t="s">
        <v>589</v>
      </c>
      <c r="B591" s="30" t="s">
        <v>592</v>
      </c>
      <c r="C591" s="18" t="str">
        <f>IF(ISERROR(VLOOKUP($B591,'[1]Full Matrix'!$B$5:$BE$726,MATCH(C$4,'[1]Full Matrix'!$B$4:$BE$4,0),FALSE)),"",VLOOKUP($B591,'[1]Full Matrix'!$B$5:$BE$726,MATCH(C$4,'[1]Full Matrix'!$B$4:$BE$4,0),FALSE))</f>
        <v>Synappx Go 2 Year 1 User Subscription - Auto Renews  
1 Synappx NFC tag required per device, sold separately.</v>
      </c>
      <c r="D591" s="19">
        <f>IF(ISERROR(VLOOKUP($B591,'[1]Full Matrix'!$B$5:$BE$726,MATCH(D$4,'[1]Full Matrix'!$B$4:$BE$4,0),FALSE)),"",VLOOKUP($B591,'[1]Full Matrix'!$B$5:$BE$726,MATCH(D$4,'[1]Full Matrix'!$B$4:$BE$4,0),FALSE))</f>
        <v>145</v>
      </c>
    </row>
    <row r="592" spans="1:55" ht="24.75" x14ac:dyDescent="0.25">
      <c r="A592" s="16" t="s">
        <v>589</v>
      </c>
      <c r="B592" s="30" t="s">
        <v>593</v>
      </c>
      <c r="C592" s="18" t="str">
        <f>IF(ISERROR(VLOOKUP($B592,'[1]Full Matrix'!$B$5:$BE$726,MATCH(C$4,'[1]Full Matrix'!$B$4:$BE$4,0),FALSE)),"",VLOOKUP($B592,'[1]Full Matrix'!$B$5:$BE$726,MATCH(C$4,'[1]Full Matrix'!$B$4:$BE$4,0),FALSE))</f>
        <v>Synappx Go 3 Year 1 User Subscription - Auto Renews  
1 Synappx NFC tag required per device, sold separately.</v>
      </c>
      <c r="D592" s="19">
        <f>IF(ISERROR(VLOOKUP($B592,'[1]Full Matrix'!$B$5:$BE$726,MATCH(D$4,'[1]Full Matrix'!$B$4:$BE$4,0),FALSE)),"",VLOOKUP($B592,'[1]Full Matrix'!$B$5:$BE$726,MATCH(D$4,'[1]Full Matrix'!$B$4:$BE$4,0),FALSE))</f>
        <v>190</v>
      </c>
    </row>
    <row r="593" spans="1:55" ht="24.75" x14ac:dyDescent="0.25">
      <c r="A593" s="16" t="s">
        <v>589</v>
      </c>
      <c r="B593" s="30" t="s">
        <v>594</v>
      </c>
      <c r="C593" s="18" t="str">
        <f>IF(ISERROR(VLOOKUP($B593,'[1]Full Matrix'!$B$5:$BE$726,MATCH(C$4,'[1]Full Matrix'!$B$4:$BE$4,0),FALSE)),"",VLOOKUP($B593,'[1]Full Matrix'!$B$5:$BE$726,MATCH(C$4,'[1]Full Matrix'!$B$4:$BE$4,0),FALSE))</f>
        <v>Synappx Go 4 Year 1 User Subscription - Auto Renews  
1 Synappx NFC tag required per device, sold separately.</v>
      </c>
      <c r="D593" s="19">
        <f>IF(ISERROR(VLOOKUP($B593,'[1]Full Matrix'!$B$5:$BE$726,MATCH(D$4,'[1]Full Matrix'!$B$4:$BE$4,0),FALSE)),"",VLOOKUP($B593,'[1]Full Matrix'!$B$5:$BE$726,MATCH(D$4,'[1]Full Matrix'!$B$4:$BE$4,0),FALSE))</f>
        <v>218</v>
      </c>
    </row>
    <row r="594" spans="1:55" ht="25.5" thickBot="1" x14ac:dyDescent="0.3">
      <c r="A594" s="16" t="s">
        <v>589</v>
      </c>
      <c r="B594" s="30" t="s">
        <v>595</v>
      </c>
      <c r="C594" s="18" t="str">
        <f>IF(ISERROR(VLOOKUP($B594,'[1]Full Matrix'!$B$5:$BE$726,MATCH(C$4,'[1]Full Matrix'!$B$4:$BE$4,0),FALSE)),"",VLOOKUP($B594,'[1]Full Matrix'!$B$5:$BE$726,MATCH(C$4,'[1]Full Matrix'!$B$4:$BE$4,0),FALSE))</f>
        <v>Synappx Go 5 Year 1 User Subscription - Auto Renews  
1 Synappx NFC tag required per device, sold separately.</v>
      </c>
      <c r="D594" s="19">
        <f>IF(ISERROR(VLOOKUP($B594,'[1]Full Matrix'!$B$5:$BE$726,MATCH(D$4,'[1]Full Matrix'!$B$4:$BE$4,0),FALSE)),"",VLOOKUP($B594,'[1]Full Matrix'!$B$5:$BE$726,MATCH(D$4,'[1]Full Matrix'!$B$4:$BE$4,0),FALSE))</f>
        <v>228</v>
      </c>
    </row>
    <row r="595" spans="1:55" s="48" customFormat="1" ht="17.25" thickTop="1" thickBot="1" x14ac:dyDescent="0.3">
      <c r="A595" s="50" t="s">
        <v>596</v>
      </c>
      <c r="B595" s="51"/>
      <c r="C595" s="53"/>
      <c r="D595" s="52"/>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s="47"/>
    </row>
    <row r="596" spans="1:55" ht="25.5" thickTop="1" x14ac:dyDescent="0.25">
      <c r="A596" s="16" t="s">
        <v>596</v>
      </c>
      <c r="B596" s="30" t="s">
        <v>597</v>
      </c>
      <c r="C596" s="18" t="str">
        <f>IF(ISERROR(VLOOKUP($B596,'[1]Full Matrix'!$B$5:$BE$726,MATCH(C$4,'[1]Full Matrix'!$B$4:$BE$4,0),FALSE)),"",VLOOKUP($B596,'[1]Full Matrix'!$B$5:$BE$726,MATCH(C$4,'[1]Full Matrix'!$B$4:$BE$4,0),FALSE))</f>
        <v>Synappx Go 1 Month 10 User Subscription - Auto Renews  
1 Synappx NFC tag required per device, sold separately.</v>
      </c>
      <c r="D596" s="19">
        <f>IF(ISERROR(VLOOKUP($B596,'[1]Full Matrix'!$B$5:$BE$726,MATCH(D$4,'[1]Full Matrix'!$B$4:$BE$4,0),FALSE)),"",VLOOKUP($B596,'[1]Full Matrix'!$B$5:$BE$726,MATCH(D$4,'[1]Full Matrix'!$B$4:$BE$4,0),FALSE))</f>
        <v>75</v>
      </c>
    </row>
    <row r="597" spans="1:55" ht="24.75" x14ac:dyDescent="0.25">
      <c r="A597" s="16" t="s">
        <v>596</v>
      </c>
      <c r="B597" s="30" t="s">
        <v>598</v>
      </c>
      <c r="C597" s="18" t="str">
        <f>IF(ISERROR(VLOOKUP($B597,'[1]Full Matrix'!$B$5:$BE$726,MATCH(C$4,'[1]Full Matrix'!$B$4:$BE$4,0),FALSE)),"",VLOOKUP($B597,'[1]Full Matrix'!$B$5:$BE$726,MATCH(C$4,'[1]Full Matrix'!$B$4:$BE$4,0),FALSE))</f>
        <v>Synappx Go 1 Year 10 User Subscription - Auto Renews  
1 Synappx NFC tag required per device, sold separately.</v>
      </c>
      <c r="D597" s="19">
        <f>IF(ISERROR(VLOOKUP($B597,'[1]Full Matrix'!$B$5:$BE$726,MATCH(D$4,'[1]Full Matrix'!$B$4:$BE$4,0),FALSE)),"",VLOOKUP($B597,'[1]Full Matrix'!$B$5:$BE$726,MATCH(D$4,'[1]Full Matrix'!$B$4:$BE$4,0),FALSE))</f>
        <v>625</v>
      </c>
    </row>
    <row r="598" spans="1:55" ht="24.75" x14ac:dyDescent="0.25">
      <c r="A598" s="16" t="s">
        <v>596</v>
      </c>
      <c r="B598" s="30" t="s">
        <v>599</v>
      </c>
      <c r="C598" s="18" t="str">
        <f>IF(ISERROR(VLOOKUP($B598,'[1]Full Matrix'!$B$5:$BE$726,MATCH(C$4,'[1]Full Matrix'!$B$4:$BE$4,0),FALSE)),"",VLOOKUP($B598,'[1]Full Matrix'!$B$5:$BE$726,MATCH(C$4,'[1]Full Matrix'!$B$4:$BE$4,0),FALSE))</f>
        <v>Synappx Go 2 Year 10 User Subscription - Auto Renews 
1 Synappx NFC tag required per device, sold separately.</v>
      </c>
      <c r="D598" s="19">
        <f>IF(ISERROR(VLOOKUP($B598,'[1]Full Matrix'!$B$5:$BE$726,MATCH(D$4,'[1]Full Matrix'!$B$4:$BE$4,0),FALSE)),"",VLOOKUP($B598,'[1]Full Matrix'!$B$5:$BE$726,MATCH(D$4,'[1]Full Matrix'!$B$4:$BE$4,0),FALSE))</f>
        <v>1200</v>
      </c>
    </row>
    <row r="599" spans="1:55" ht="24.75" x14ac:dyDescent="0.25">
      <c r="A599" s="16" t="s">
        <v>596</v>
      </c>
      <c r="B599" s="30" t="s">
        <v>600</v>
      </c>
      <c r="C599" s="18" t="str">
        <f>IF(ISERROR(VLOOKUP($B599,'[1]Full Matrix'!$B$5:$BE$726,MATCH(C$4,'[1]Full Matrix'!$B$4:$BE$4,0),FALSE)),"",VLOOKUP($B599,'[1]Full Matrix'!$B$5:$BE$726,MATCH(C$4,'[1]Full Matrix'!$B$4:$BE$4,0),FALSE))</f>
        <v>Synappx Go 3 Year 10 User Subscription - Auto Renews  
1 Synappx NFC tag required per device, sold separately.</v>
      </c>
      <c r="D599" s="19">
        <f>IF(ISERROR(VLOOKUP($B599,'[1]Full Matrix'!$B$5:$BE$726,MATCH(D$4,'[1]Full Matrix'!$B$4:$BE$4,0),FALSE)),"",VLOOKUP($B599,'[1]Full Matrix'!$B$5:$BE$726,MATCH(D$4,'[1]Full Matrix'!$B$4:$BE$4,0),FALSE))</f>
        <v>1575</v>
      </c>
    </row>
    <row r="600" spans="1:55" ht="24.75" x14ac:dyDescent="0.25">
      <c r="A600" s="16" t="s">
        <v>596</v>
      </c>
      <c r="B600" s="30" t="s">
        <v>601</v>
      </c>
      <c r="C600" s="18" t="str">
        <f>IF(ISERROR(VLOOKUP($B600,'[1]Full Matrix'!$B$5:$BE$726,MATCH(C$4,'[1]Full Matrix'!$B$4:$BE$4,0),FALSE)),"",VLOOKUP($B600,'[1]Full Matrix'!$B$5:$BE$726,MATCH(C$4,'[1]Full Matrix'!$B$4:$BE$4,0),FALSE))</f>
        <v>Synappx Go 4 Year 10 User Subscription - Auto Renews 
1 Synappx NFC tag required per device, sold separately.</v>
      </c>
      <c r="D600" s="19">
        <f>IF(ISERROR(VLOOKUP($B600,'[1]Full Matrix'!$B$5:$BE$726,MATCH(D$4,'[1]Full Matrix'!$B$4:$BE$4,0),FALSE)),"",VLOOKUP($B600,'[1]Full Matrix'!$B$5:$BE$726,MATCH(D$4,'[1]Full Matrix'!$B$4:$BE$4,0),FALSE))</f>
        <v>1800</v>
      </c>
    </row>
    <row r="601" spans="1:55" ht="24.75" x14ac:dyDescent="0.25">
      <c r="A601" s="16" t="s">
        <v>596</v>
      </c>
      <c r="B601" s="30" t="s">
        <v>602</v>
      </c>
      <c r="C601" s="18" t="str">
        <f>IF(ISERROR(VLOOKUP($B601,'[1]Full Matrix'!$B$5:$BE$726,MATCH(C$4,'[1]Full Matrix'!$B$4:$BE$4,0),FALSE)),"",VLOOKUP($B601,'[1]Full Matrix'!$B$5:$BE$726,MATCH(C$4,'[1]Full Matrix'!$B$4:$BE$4,0),FALSE))</f>
        <v>Synappx Go 5 Year 10 User Subscription - Auto Renews  
1 Synappx NFC tag required per device, sold separately.</v>
      </c>
      <c r="D601" s="19">
        <f>IF(ISERROR(VLOOKUP($B601,'[1]Full Matrix'!$B$5:$BE$726,MATCH(D$4,'[1]Full Matrix'!$B$4:$BE$4,0),FALSE)),"",VLOOKUP($B601,'[1]Full Matrix'!$B$5:$BE$726,MATCH(D$4,'[1]Full Matrix'!$B$4:$BE$4,0),FALSE))</f>
        <v>1875</v>
      </c>
    </row>
    <row r="602" spans="1:55" ht="25.5" thickBot="1" x14ac:dyDescent="0.3">
      <c r="A602" s="16" t="s">
        <v>596</v>
      </c>
      <c r="B602" s="30" t="s">
        <v>603</v>
      </c>
      <c r="C602" s="18" t="str">
        <f>IF(ISERROR(VLOOKUP($B602,'[1]Full Matrix'!$B$5:$BE$726,MATCH(C$4,'[1]Full Matrix'!$B$4:$BE$4,0),FALSE)),"",VLOOKUP($B602,'[1]Full Matrix'!$B$5:$BE$726,MATCH(C$4,'[1]Full Matrix'!$B$4:$BE$4,0),FALSE))</f>
        <v>Synappx Go 45 Day Trial for 10 Users 
1 Synappx NFC tag required per device, sold separately.</v>
      </c>
      <c r="D602" s="19" t="str">
        <f>IF(ISERROR(VLOOKUP($B602,'[1]Full Matrix'!$B$5:$BE$726,MATCH(D$4,'[1]Full Matrix'!$B$4:$BE$4,0),FALSE)),"",VLOOKUP($B602,'[1]Full Matrix'!$B$5:$BE$726,MATCH(D$4,'[1]Full Matrix'!$B$4:$BE$4,0),FALSE))</f>
        <v>-</v>
      </c>
    </row>
    <row r="603" spans="1:55" s="48" customFormat="1" ht="17.25" thickTop="1" thickBot="1" x14ac:dyDescent="0.3">
      <c r="A603" s="50" t="s">
        <v>604</v>
      </c>
      <c r="B603" s="51"/>
      <c r="C603" s="53"/>
      <c r="D603" s="52"/>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s="47"/>
    </row>
    <row r="604" spans="1:55" ht="37.5" thickTop="1" x14ac:dyDescent="0.25">
      <c r="A604" s="16" t="s">
        <v>604</v>
      </c>
      <c r="B604" s="30" t="s">
        <v>605</v>
      </c>
      <c r="C604" s="18" t="str">
        <f>IF(ISERROR(VLOOKUP($B604,'[1]Full Matrix'!$B$5:$BE$726,MATCH(C$4,'[1]Full Matrix'!$B$4:$BE$4,0),FALSE)),"",VLOOKUP($B604,'[1]Full Matrix'!$B$5:$BE$726,MATCH(C$4,'[1]Full Matrix'!$B$4:$BE$4,0),FALSE))</f>
        <v>Synappx NFC Tags 100 Count (Blue)
1 Tag required for each device (Display or MFP) used with Synappx Go</v>
      </c>
      <c r="D604" s="19">
        <f>IF(ISERROR(VLOOKUP($B604,'[1]Full Matrix'!$B$5:$BE$726,MATCH(D$4,'[1]Full Matrix'!$B$4:$BE$4,0),FALSE)),"",VLOOKUP($B604,'[1]Full Matrix'!$B$5:$BE$726,MATCH(D$4,'[1]Full Matrix'!$B$4:$BE$4,0),FALSE))</f>
        <v>199</v>
      </c>
    </row>
    <row r="605" spans="1:55" ht="36.75" x14ac:dyDescent="0.25">
      <c r="A605" s="16" t="s">
        <v>604</v>
      </c>
      <c r="B605" s="30" t="s">
        <v>606</v>
      </c>
      <c r="C605" s="18" t="str">
        <f>IF(ISERROR(VLOOKUP($B605,'[1]Full Matrix'!$B$5:$BE$726,MATCH(C$4,'[1]Full Matrix'!$B$4:$BE$4,0),FALSE)),"",VLOOKUP($B605,'[1]Full Matrix'!$B$5:$BE$726,MATCH(C$4,'[1]Full Matrix'!$B$4:$BE$4,0),FALSE))</f>
        <v>Synappx NFC Tags 100 Count (Black)
1 Tag required for each device (Display or MFP) used with Synappx Go</v>
      </c>
      <c r="D605" s="19">
        <f>IF(ISERROR(VLOOKUP($B605,'[1]Full Matrix'!$B$5:$BE$726,MATCH(D$4,'[1]Full Matrix'!$B$4:$BE$4,0),FALSE)),"",VLOOKUP($B605,'[1]Full Matrix'!$B$5:$BE$726,MATCH(D$4,'[1]Full Matrix'!$B$4:$BE$4,0),FALSE))</f>
        <v>199</v>
      </c>
    </row>
    <row r="606" spans="1:55" x14ac:dyDescent="0.25">
      <c r="A606" s="54"/>
    </row>
    <row r="607" spans="1:55" x14ac:dyDescent="0.25">
      <c r="A607" s="54"/>
    </row>
    <row r="608" spans="1:55" x14ac:dyDescent="0.25">
      <c r="A608" s="54"/>
    </row>
    <row r="609" spans="1:1" x14ac:dyDescent="0.25">
      <c r="A609" s="54"/>
    </row>
    <row r="610" spans="1:1" x14ac:dyDescent="0.25">
      <c r="A610" s="54"/>
    </row>
    <row r="611" spans="1:1" x14ac:dyDescent="0.25">
      <c r="A611" s="54"/>
    </row>
    <row r="612" spans="1:1" x14ac:dyDescent="0.25">
      <c r="A612" s="54"/>
    </row>
    <row r="613" spans="1:1" x14ac:dyDescent="0.25">
      <c r="A613" s="54"/>
    </row>
    <row r="614" spans="1:1" x14ac:dyDescent="0.25">
      <c r="A614" s="54"/>
    </row>
    <row r="615" spans="1:1" x14ac:dyDescent="0.25">
      <c r="A615" s="54"/>
    </row>
    <row r="616" spans="1:1" x14ac:dyDescent="0.25">
      <c r="A616" s="54"/>
    </row>
    <row r="617" spans="1:1" x14ac:dyDescent="0.25">
      <c r="A617" s="54"/>
    </row>
    <row r="618" spans="1:1" x14ac:dyDescent="0.25">
      <c r="A618" s="54"/>
    </row>
    <row r="619" spans="1:1" x14ac:dyDescent="0.25">
      <c r="A619" s="54"/>
    </row>
    <row r="620" spans="1:1" x14ac:dyDescent="0.25">
      <c r="A620" s="54"/>
    </row>
    <row r="621" spans="1:1" x14ac:dyDescent="0.25">
      <c r="A621" s="54"/>
    </row>
    <row r="622" spans="1:1" x14ac:dyDescent="0.25">
      <c r="A622" s="54"/>
    </row>
    <row r="623" spans="1:1" x14ac:dyDescent="0.25">
      <c r="A623" s="54"/>
    </row>
    <row r="624" spans="1:1" x14ac:dyDescent="0.25">
      <c r="A624" s="54"/>
    </row>
    <row r="625" spans="1:1" x14ac:dyDescent="0.25">
      <c r="A625" s="54"/>
    </row>
    <row r="626" spans="1:1" x14ac:dyDescent="0.25">
      <c r="A626" s="54"/>
    </row>
    <row r="627" spans="1:1" x14ac:dyDescent="0.25">
      <c r="A627" s="54"/>
    </row>
    <row r="628" spans="1:1" x14ac:dyDescent="0.25">
      <c r="A628" s="54"/>
    </row>
    <row r="629" spans="1:1" x14ac:dyDescent="0.25">
      <c r="A629" s="54"/>
    </row>
    <row r="630" spans="1:1" x14ac:dyDescent="0.25">
      <c r="A630" s="54"/>
    </row>
    <row r="631" spans="1:1" x14ac:dyDescent="0.25">
      <c r="A631" s="54"/>
    </row>
    <row r="632" spans="1:1" x14ac:dyDescent="0.25">
      <c r="A632" s="54"/>
    </row>
    <row r="633" spans="1:1" x14ac:dyDescent="0.25">
      <c r="A633" s="54"/>
    </row>
    <row r="634" spans="1:1" x14ac:dyDescent="0.25">
      <c r="A634" s="54"/>
    </row>
    <row r="635" spans="1:1" x14ac:dyDescent="0.25">
      <c r="A635" s="54"/>
    </row>
    <row r="636" spans="1:1" x14ac:dyDescent="0.25">
      <c r="A636" s="54"/>
    </row>
    <row r="637" spans="1:1" x14ac:dyDescent="0.25">
      <c r="A637" s="54"/>
    </row>
    <row r="638" spans="1:1" x14ac:dyDescent="0.25">
      <c r="A638" s="54"/>
    </row>
    <row r="639" spans="1:1" x14ac:dyDescent="0.25">
      <c r="A639" s="54"/>
    </row>
    <row r="640" spans="1:1" x14ac:dyDescent="0.25">
      <c r="A640" s="54"/>
    </row>
    <row r="641" spans="1:1" x14ac:dyDescent="0.25">
      <c r="A641" s="54"/>
    </row>
    <row r="642" spans="1:1" x14ac:dyDescent="0.25">
      <c r="A642" s="54"/>
    </row>
    <row r="643" spans="1:1" x14ac:dyDescent="0.25">
      <c r="A643" s="54"/>
    </row>
    <row r="644" spans="1:1" x14ac:dyDescent="0.25">
      <c r="A644" s="54"/>
    </row>
    <row r="645" spans="1:1" x14ac:dyDescent="0.25">
      <c r="A645" s="54"/>
    </row>
    <row r="646" spans="1:1" x14ac:dyDescent="0.25">
      <c r="A646" s="54"/>
    </row>
    <row r="647" spans="1:1" x14ac:dyDescent="0.25">
      <c r="A647" s="54"/>
    </row>
    <row r="648" spans="1:1" x14ac:dyDescent="0.25">
      <c r="A648" s="54"/>
    </row>
    <row r="649" spans="1:1" x14ac:dyDescent="0.25">
      <c r="A649" s="54"/>
    </row>
    <row r="650" spans="1:1" x14ac:dyDescent="0.25">
      <c r="A650" s="54"/>
    </row>
    <row r="651" spans="1:1" x14ac:dyDescent="0.25">
      <c r="A651" s="54"/>
    </row>
    <row r="652" spans="1:1" x14ac:dyDescent="0.25">
      <c r="A652" s="54"/>
    </row>
    <row r="653" spans="1:1" x14ac:dyDescent="0.25">
      <c r="A653" s="54"/>
    </row>
    <row r="654" spans="1:1" x14ac:dyDescent="0.25">
      <c r="A654" s="54"/>
    </row>
    <row r="655" spans="1:1" x14ac:dyDescent="0.25">
      <c r="A655" s="54"/>
    </row>
    <row r="656" spans="1:1" x14ac:dyDescent="0.25">
      <c r="A656" s="54"/>
    </row>
    <row r="657" spans="1:1" x14ac:dyDescent="0.25">
      <c r="A657" s="54"/>
    </row>
    <row r="658" spans="1:1" x14ac:dyDescent="0.25">
      <c r="A658" s="54"/>
    </row>
    <row r="659" spans="1:1" x14ac:dyDescent="0.25">
      <c r="A659" s="54"/>
    </row>
    <row r="660" spans="1:1" x14ac:dyDescent="0.25">
      <c r="A660" s="54"/>
    </row>
    <row r="661" spans="1:1" x14ac:dyDescent="0.25">
      <c r="A661" s="54"/>
    </row>
    <row r="662" spans="1:1" x14ac:dyDescent="0.25">
      <c r="A662" s="54"/>
    </row>
    <row r="663" spans="1:1" x14ac:dyDescent="0.25">
      <c r="A663" s="54"/>
    </row>
    <row r="664" spans="1:1" x14ac:dyDescent="0.25">
      <c r="A664" s="54"/>
    </row>
    <row r="665" spans="1:1" x14ac:dyDescent="0.25">
      <c r="A665" s="54"/>
    </row>
    <row r="666" spans="1:1" x14ac:dyDescent="0.25">
      <c r="A666" s="54"/>
    </row>
    <row r="667" spans="1:1" x14ac:dyDescent="0.25">
      <c r="A667" s="54"/>
    </row>
    <row r="668" spans="1:1" x14ac:dyDescent="0.25">
      <c r="A668" s="54"/>
    </row>
    <row r="669" spans="1:1" x14ac:dyDescent="0.25">
      <c r="A669" s="54"/>
    </row>
    <row r="670" spans="1:1" x14ac:dyDescent="0.25">
      <c r="A670" s="54"/>
    </row>
    <row r="671" spans="1:1" x14ac:dyDescent="0.25">
      <c r="A671" s="54"/>
    </row>
    <row r="672" spans="1:1" x14ac:dyDescent="0.25">
      <c r="A672" s="54"/>
    </row>
    <row r="673" spans="1:1" x14ac:dyDescent="0.25">
      <c r="A673" s="54"/>
    </row>
    <row r="674" spans="1:1" x14ac:dyDescent="0.25">
      <c r="A674" s="54"/>
    </row>
    <row r="675" spans="1:1" x14ac:dyDescent="0.25">
      <c r="A675" s="54"/>
    </row>
    <row r="685" spans="1:1" x14ac:dyDescent="0.25">
      <c r="A685" s="54"/>
    </row>
    <row r="686" spans="1:1" x14ac:dyDescent="0.25">
      <c r="A686" s="54"/>
    </row>
    <row r="687" spans="1:1" x14ac:dyDescent="0.25">
      <c r="A687" s="54"/>
    </row>
    <row r="688" spans="1:1" x14ac:dyDescent="0.25">
      <c r="A688" s="54"/>
    </row>
    <row r="689" spans="1:1" x14ac:dyDescent="0.25">
      <c r="A689" s="54"/>
    </row>
    <row r="690" spans="1:1" x14ac:dyDescent="0.25">
      <c r="A690" s="54"/>
    </row>
    <row r="691" spans="1:1" x14ac:dyDescent="0.25">
      <c r="A691" s="54"/>
    </row>
    <row r="692" spans="1:1" x14ac:dyDescent="0.25">
      <c r="A692" s="54"/>
    </row>
    <row r="693" spans="1:1" x14ac:dyDescent="0.25">
      <c r="A693" s="54"/>
    </row>
    <row r="695" spans="1:1" x14ac:dyDescent="0.25">
      <c r="A695" s="54"/>
    </row>
    <row r="699" spans="1:1" x14ac:dyDescent="0.25">
      <c r="A699" s="54"/>
    </row>
    <row r="702" spans="1:1" x14ac:dyDescent="0.25">
      <c r="A702" s="54"/>
    </row>
    <row r="703" spans="1:1" x14ac:dyDescent="0.25">
      <c r="A703" s="54"/>
    </row>
    <row r="704" spans="1:1" x14ac:dyDescent="0.25">
      <c r="A704" s="54"/>
    </row>
    <row r="705" spans="1:1" x14ac:dyDescent="0.25">
      <c r="A705" s="54"/>
    </row>
    <row r="706" spans="1:1" x14ac:dyDescent="0.25">
      <c r="A706" s="54"/>
    </row>
    <row r="707" spans="1:1" x14ac:dyDescent="0.25">
      <c r="A707" s="54"/>
    </row>
    <row r="708" spans="1:1" x14ac:dyDescent="0.25">
      <c r="A708" s="54"/>
    </row>
    <row r="709" spans="1:1" x14ac:dyDescent="0.25">
      <c r="A709" s="54"/>
    </row>
    <row r="710" spans="1:1" x14ac:dyDescent="0.25">
      <c r="A710" s="54"/>
    </row>
    <row r="711" spans="1:1" x14ac:dyDescent="0.25">
      <c r="A711" s="54"/>
    </row>
    <row r="712" spans="1:1" x14ac:dyDescent="0.25">
      <c r="A712" s="54"/>
    </row>
    <row r="713" spans="1:1" x14ac:dyDescent="0.25">
      <c r="A713" s="54"/>
    </row>
    <row r="714" spans="1:1" x14ac:dyDescent="0.25">
      <c r="A714" s="54"/>
    </row>
    <row r="715" spans="1:1" x14ac:dyDescent="0.25">
      <c r="A715" s="54"/>
    </row>
    <row r="716" spans="1:1" x14ac:dyDescent="0.25">
      <c r="A716" s="54"/>
    </row>
    <row r="717" spans="1:1" x14ac:dyDescent="0.25">
      <c r="A717" s="54"/>
    </row>
    <row r="718" spans="1:1" x14ac:dyDescent="0.25">
      <c r="A718" s="54"/>
    </row>
    <row r="719" spans="1:1" x14ac:dyDescent="0.25">
      <c r="A719" s="54"/>
    </row>
    <row r="720" spans="1:1" x14ac:dyDescent="0.25">
      <c r="A720" s="54"/>
    </row>
    <row r="721" spans="1:1" x14ac:dyDescent="0.25">
      <c r="A721" s="54"/>
    </row>
    <row r="723" spans="1:1" x14ac:dyDescent="0.25">
      <c r="A723" s="54"/>
    </row>
    <row r="727" spans="1:1" x14ac:dyDescent="0.25">
      <c r="A727" s="54"/>
    </row>
    <row r="735" spans="1:1" x14ac:dyDescent="0.25">
      <c r="A735" s="54"/>
    </row>
    <row r="739" spans="1:1" x14ac:dyDescent="0.25">
      <c r="A739" s="54"/>
    </row>
    <row r="754" spans="1:1" x14ac:dyDescent="0.25">
      <c r="A754" s="54"/>
    </row>
    <row r="758" spans="1:1" x14ac:dyDescent="0.25">
      <c r="A758" s="54"/>
    </row>
    <row r="774" spans="1:1" x14ac:dyDescent="0.25">
      <c r="A774" s="54"/>
    </row>
    <row r="778" spans="1:1" x14ac:dyDescent="0.25">
      <c r="A778" s="54"/>
    </row>
    <row r="791" spans="1:1" x14ac:dyDescent="0.25">
      <c r="A791" s="54"/>
    </row>
    <row r="795" spans="1:1" x14ac:dyDescent="0.25">
      <c r="A795" s="54"/>
    </row>
    <row r="805" spans="1:1" x14ac:dyDescent="0.25">
      <c r="A805" s="54"/>
    </row>
    <row r="809" spans="1:1" x14ac:dyDescent="0.25">
      <c r="A809" s="54"/>
    </row>
    <row r="817" spans="1:1" x14ac:dyDescent="0.25">
      <c r="A817" s="54"/>
    </row>
    <row r="827" spans="1:1" x14ac:dyDescent="0.25">
      <c r="A827" s="54"/>
    </row>
    <row r="842" spans="1:1" x14ac:dyDescent="0.25">
      <c r="A842" s="54"/>
    </row>
    <row r="846" spans="1:1" x14ac:dyDescent="0.25">
      <c r="A846" s="54"/>
    </row>
    <row r="855" spans="1:1" x14ac:dyDescent="0.25">
      <c r="A855" s="54"/>
    </row>
    <row r="859" spans="1:1" x14ac:dyDescent="0.25">
      <c r="A859" s="54"/>
    </row>
    <row r="864" spans="1:1" x14ac:dyDescent="0.25">
      <c r="A864" s="54"/>
    </row>
    <row r="873" spans="1:1" x14ac:dyDescent="0.25">
      <c r="A873" s="54"/>
    </row>
    <row r="877" spans="1:1" x14ac:dyDescent="0.25">
      <c r="A877" s="54"/>
    </row>
    <row r="892" spans="1:1" x14ac:dyDescent="0.25">
      <c r="A892" s="54"/>
    </row>
    <row r="896" spans="1:1" x14ac:dyDescent="0.25">
      <c r="A896" s="54"/>
    </row>
    <row r="910" spans="1:1" x14ac:dyDescent="0.25">
      <c r="A910" s="54"/>
    </row>
    <row r="914" spans="1:1" x14ac:dyDescent="0.25">
      <c r="A914" s="54"/>
    </row>
    <row r="927" spans="1:1" x14ac:dyDescent="0.25">
      <c r="A927" s="54"/>
    </row>
    <row r="932" spans="1:1" x14ac:dyDescent="0.25">
      <c r="A932" s="54"/>
    </row>
    <row r="936" spans="1:1" x14ac:dyDescent="0.25">
      <c r="A936" s="54"/>
    </row>
    <row r="949" spans="1:1" x14ac:dyDescent="0.25">
      <c r="A949" s="54"/>
    </row>
    <row r="966" spans="1:1" x14ac:dyDescent="0.25">
      <c r="A966" s="54"/>
    </row>
    <row r="971" spans="1:1" x14ac:dyDescent="0.25">
      <c r="A971" s="54"/>
    </row>
    <row r="978" spans="1:1" x14ac:dyDescent="0.25">
      <c r="A978" s="54"/>
    </row>
    <row r="986" spans="1:1" x14ac:dyDescent="0.25">
      <c r="A986" s="54"/>
    </row>
    <row r="990" spans="1:1" x14ac:dyDescent="0.25">
      <c r="A990" s="54"/>
    </row>
    <row r="997" spans="1:1" x14ac:dyDescent="0.25">
      <c r="A997" s="54"/>
    </row>
    <row r="1005" spans="1:1" x14ac:dyDescent="0.25">
      <c r="A1005" s="54"/>
    </row>
  </sheetData>
  <mergeCells count="2">
    <mergeCell ref="A1:D1"/>
    <mergeCell ref="A2:D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A2046954A9D74DB11451B7E06D1872" ma:contentTypeVersion="11" ma:contentTypeDescription="Create a new document." ma:contentTypeScope="" ma:versionID="c4950cc8a60d4fc7b652872d16bbadea">
  <xsd:schema xmlns:xsd="http://www.w3.org/2001/XMLSchema" xmlns:xs="http://www.w3.org/2001/XMLSchema" xmlns:p="http://schemas.microsoft.com/office/2006/metadata/properties" xmlns:ns2="14629954-616b-40a2-94d7-f16364fb8a2f" xmlns:ns3="7c901080-e461-4550-be18-63bf716c290a" targetNamespace="http://schemas.microsoft.com/office/2006/metadata/properties" ma:root="true" ma:fieldsID="b7ddeccd58b8bdabbdea3885995521ca" ns2:_="" ns3:_="">
    <xsd:import namespace="14629954-616b-40a2-94d7-f16364fb8a2f"/>
    <xsd:import namespace="7c901080-e461-4550-be18-63bf716c290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629954-616b-40a2-94d7-f16364fb8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0b1fd0f-5a3d-4959-b31f-33afc576b73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901080-e461-4550-be18-63bf716c290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d11c0ed-19ca-438d-be14-328f3cd21fc2}" ma:internalName="TaxCatchAll" ma:showField="CatchAllData" ma:web="7c901080-e461-4550-be18-63bf716c29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4629954-616b-40a2-94d7-f16364fb8a2f">
      <Terms xmlns="http://schemas.microsoft.com/office/infopath/2007/PartnerControls"/>
    </lcf76f155ced4ddcb4097134ff3c332f>
    <TaxCatchAll xmlns="7c901080-e461-4550-be18-63bf716c290a" xsi:nil="true"/>
  </documentManagement>
</p:properties>
</file>

<file path=customXml/itemProps1.xml><?xml version="1.0" encoding="utf-8"?>
<ds:datastoreItem xmlns:ds="http://schemas.openxmlformats.org/officeDocument/2006/customXml" ds:itemID="{1FE9B901-D550-491D-BFE4-03274B1BDAC9}"/>
</file>

<file path=customXml/itemProps2.xml><?xml version="1.0" encoding="utf-8"?>
<ds:datastoreItem xmlns:ds="http://schemas.openxmlformats.org/officeDocument/2006/customXml" ds:itemID="{400B83F4-4AF9-4B44-8D33-AEA9F1A78CA7}"/>
</file>

<file path=customXml/itemProps3.xml><?xml version="1.0" encoding="utf-8"?>
<ds:datastoreItem xmlns:ds="http://schemas.openxmlformats.org/officeDocument/2006/customXml" ds:itemID="{64693B30-3A04-49B3-ABDE-9F9D4B1986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Cuza, Manuel</dc:creator>
  <cp:lastModifiedBy>Summer</cp:lastModifiedBy>
  <dcterms:created xsi:type="dcterms:W3CDTF">2023-02-10T16:58:57Z</dcterms:created>
  <dcterms:modified xsi:type="dcterms:W3CDTF">2023-02-10T17:38:24Z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0x010100A4A2046954A9D74DB11451B7E06D1872</vt:lpwstr>
  </property>
</Properties>
</file>